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ssakarp/Library/Application Support/Box/Box Edit/Documents/1102253969259/"/>
    </mc:Choice>
  </mc:AlternateContent>
  <xr:revisionPtr revIDLastSave="0" documentId="13_ncr:1_{EA68F1EC-DBFD-6141-B11E-602C35663E05}" xr6:coauthVersionLast="47" xr6:coauthVersionMax="47" xr10:uidLastSave="{00000000-0000-0000-0000-000000000000}"/>
  <bookViews>
    <workbookView xWindow="2320" yWindow="760" windowWidth="26580" windowHeight="16640" xr2:uid="{2780855B-7B41-6343-B2F6-83B9C785A6C6}"/>
  </bookViews>
  <sheets>
    <sheet name="Budget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2" i="2" l="1"/>
  <c r="F72" i="2"/>
  <c r="G53" i="2"/>
  <c r="F53" i="2"/>
  <c r="G34" i="2"/>
  <c r="F34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57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38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19" i="2"/>
  <c r="E72" i="2" l="1"/>
  <c r="E73" i="2" s="1"/>
  <c r="E53" i="2"/>
  <c r="E54" i="2" s="1"/>
  <c r="E34" i="2"/>
  <c r="E35" i="2" s="1"/>
  <c r="E74" i="2" l="1"/>
  <c r="G73" i="2"/>
  <c r="G74" i="2" s="1"/>
  <c r="F73" i="2"/>
  <c r="F74" i="2" s="1"/>
  <c r="E55" i="2"/>
  <c r="G54" i="2"/>
  <c r="G55" i="2" s="1"/>
  <c r="F54" i="2"/>
  <c r="F55" i="2" s="1"/>
  <c r="F35" i="2"/>
  <c r="F36" i="2" s="1"/>
  <c r="F75" i="2" s="1"/>
  <c r="C3" i="2" s="1"/>
  <c r="G35" i="2"/>
  <c r="G36" i="2" s="1"/>
  <c r="G75" i="2" s="1"/>
  <c r="C4" i="2" s="1"/>
  <c r="E36" i="2"/>
  <c r="E75" i="2" l="1"/>
</calcChain>
</file>

<file path=xl/sharedStrings.xml><?xml version="1.0" encoding="utf-8"?>
<sst xmlns="http://schemas.openxmlformats.org/spreadsheetml/2006/main" count="56" uniqueCount="46">
  <si>
    <t>Amount of Funding Requested:</t>
  </si>
  <si>
    <t>Estimated Match Amount:</t>
  </si>
  <si>
    <t xml:space="preserve">Project Name: </t>
  </si>
  <si>
    <t>ABC Community Project</t>
  </si>
  <si>
    <t>Example Commuinty Org</t>
  </si>
  <si>
    <t>Project Duration</t>
  </si>
  <si>
    <t xml:space="preserve">       Community Grant</t>
  </si>
  <si>
    <t xml:space="preserve">       1 Year</t>
  </si>
  <si>
    <t xml:space="preserve">       Publication and Arts Grant</t>
  </si>
  <si>
    <t xml:space="preserve">       2 Years</t>
  </si>
  <si>
    <t xml:space="preserve">       3 Years</t>
  </si>
  <si>
    <t>COSTS (Expenses)</t>
  </si>
  <si>
    <t>Item Cost or Hourly Rate</t>
  </si>
  <si>
    <t>Item Quantity or # of Hours</t>
  </si>
  <si>
    <t>Subtotal Cost</t>
  </si>
  <si>
    <t>Match Amount</t>
  </si>
  <si>
    <t>YEAR ONE</t>
  </si>
  <si>
    <t>Example 1: Gallons of Paint</t>
  </si>
  <si>
    <t>Example 2: Trailer Rental</t>
  </si>
  <si>
    <t>Example 3: Volunteer Trail Crew</t>
  </si>
  <si>
    <t>ABC Trail Crews</t>
  </si>
  <si>
    <t>Subtotal</t>
  </si>
  <si>
    <t>*In-Direct Rate</t>
  </si>
  <si>
    <t>TOTAL</t>
  </si>
  <si>
    <t>YEAR TWO</t>
  </si>
  <si>
    <t>Example 3: Staff Labor</t>
  </si>
  <si>
    <t>Secured</t>
  </si>
  <si>
    <t>Example 4: Construction Materials</t>
  </si>
  <si>
    <t>YEAR THREE</t>
  </si>
  <si>
    <t>Project Total</t>
  </si>
  <si>
    <t>*If your organization has a pre approved federal in-direct rate, you may include this in your budget. Otherwise, the federal de minimus in-direct rate of 10% will be applied</t>
  </si>
  <si>
    <t xml:space="preserve">Name of Organization: </t>
  </si>
  <si>
    <t>Indicate weather revenue is commited or secured</t>
  </si>
  <si>
    <t>Committed</t>
  </si>
  <si>
    <t>FUNDING DETAILS</t>
  </si>
  <si>
    <r>
      <rPr>
        <b/>
        <u/>
        <sz val="16"/>
        <color theme="1"/>
        <rFont val="Calibri"/>
        <family val="2"/>
        <scheme val="minor"/>
      </rPr>
      <t>Type of Grant</t>
    </r>
    <r>
      <rPr>
        <u/>
        <sz val="12"/>
        <color theme="1"/>
        <rFont val="Calibri"/>
        <family val="2"/>
        <scheme val="minor"/>
      </rPr>
      <t xml:space="preserve">: </t>
    </r>
  </si>
  <si>
    <r>
      <rPr>
        <b/>
        <sz val="12"/>
        <color theme="1"/>
        <rFont val="Calibri"/>
        <family val="2"/>
        <scheme val="minor"/>
      </rPr>
      <t>Item</t>
    </r>
    <r>
      <rPr>
        <sz val="12"/>
        <color theme="1"/>
        <rFont val="Calibri"/>
        <family val="2"/>
        <scheme val="minor"/>
      </rPr>
      <t xml:space="preserve">
</t>
    </r>
  </si>
  <si>
    <r>
      <t xml:space="preserve">KMTA 
</t>
    </r>
    <r>
      <rPr>
        <sz val="12"/>
        <color theme="1"/>
        <rFont val="Calibri"/>
        <family val="2"/>
        <scheme val="minor"/>
      </rPr>
      <t>(Amount Requested)</t>
    </r>
  </si>
  <si>
    <r>
      <t xml:space="preserve">Source of Funding 
</t>
    </r>
    <r>
      <rPr>
        <sz val="12"/>
        <color theme="1"/>
        <rFont val="Calibri"/>
        <family val="2"/>
        <scheme val="minor"/>
      </rPr>
      <t>(if other than KMTA)</t>
    </r>
  </si>
  <si>
    <t xml:space="preserve">KMTA GRANT APPLICATION 2023
PROJECT BUDGET </t>
  </si>
  <si>
    <t>Example 6: Donated use of tractor</t>
  </si>
  <si>
    <t>Community Member</t>
  </si>
  <si>
    <t>**Delete Examples in red before completing this form</t>
  </si>
  <si>
    <t xml:space="preserve">10% Federal de minimus </t>
  </si>
  <si>
    <t>**Note, all cells highlighted in blue contain forumlas, and will auto populate to do the math for you. Please do not edit these cells.</t>
  </si>
  <si>
    <t>Example 5: Event 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</si>
</sst>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mmmm\ d\,\ yyyy;@"/>
  </numFmts>
  <fonts count="19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ntipasto Pro"/>
    </font>
    <font>
      <u/>
      <sz val="12"/>
      <color theme="1"/>
      <name val="Calibri"/>
      <family val="2"/>
      <scheme val="minor"/>
    </font>
    <font>
      <b/>
      <u/>
      <sz val="16"/>
      <color theme="1"/>
      <name val="Antipasto Pro"/>
    </font>
    <font>
      <sz val="8"/>
      <name val="Calibri"/>
      <family val="2"/>
      <scheme val="minor"/>
    </font>
    <font>
      <sz val="18"/>
      <color theme="1"/>
      <name val="PrequelDemo-Regular"/>
    </font>
    <font>
      <sz val="14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u/>
      <sz val="14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C0000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75C15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3BFD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5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2" fillId="0" borderId="8" xfId="0" applyFont="1" applyBorder="1"/>
    <xf numFmtId="0" fontId="2" fillId="0" borderId="9" xfId="0" applyFont="1" applyBorder="1"/>
    <xf numFmtId="0" fontId="0" fillId="0" borderId="10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1" xfId="0" applyBorder="1" applyAlignment="1">
      <alignment vertical="top"/>
    </xf>
    <xf numFmtId="0" fontId="4" fillId="0" borderId="2" xfId="0" applyFont="1" applyBorder="1" applyAlignment="1">
      <alignment horizontal="right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3" xfId="0" applyBorder="1" applyAlignment="1">
      <alignment horizontal="left"/>
    </xf>
    <xf numFmtId="164" fontId="0" fillId="0" borderId="15" xfId="0" applyNumberFormat="1" applyBorder="1"/>
    <xf numFmtId="164" fontId="0" fillId="0" borderId="25" xfId="0" applyNumberFormat="1" applyBorder="1"/>
    <xf numFmtId="164" fontId="0" fillId="0" borderId="27" xfId="0" applyNumberFormat="1" applyBorder="1"/>
    <xf numFmtId="164" fontId="0" fillId="0" borderId="28" xfId="0" applyNumberFormat="1" applyBorder="1"/>
    <xf numFmtId="0" fontId="0" fillId="0" borderId="35" xfId="0" applyBorder="1"/>
    <xf numFmtId="0" fontId="0" fillId="0" borderId="36" xfId="0" applyBorder="1"/>
    <xf numFmtId="0" fontId="1" fillId="0" borderId="8" xfId="0" applyFont="1" applyBorder="1"/>
    <xf numFmtId="0" fontId="10" fillId="0" borderId="31" xfId="0" applyFont="1" applyBorder="1" applyAlignment="1">
      <alignment vertical="top"/>
    </xf>
    <xf numFmtId="164" fontId="10" fillId="0" borderId="32" xfId="0" applyNumberFormat="1" applyFont="1" applyBorder="1" applyAlignment="1">
      <alignment vertical="top"/>
    </xf>
    <xf numFmtId="0" fontId="10" fillId="0" borderId="32" xfId="0" applyFont="1" applyBorder="1" applyAlignment="1">
      <alignment vertical="top"/>
    </xf>
    <xf numFmtId="164" fontId="10" fillId="0" borderId="34" xfId="0" applyNumberFormat="1" applyFont="1" applyBorder="1" applyAlignment="1">
      <alignment vertical="top"/>
    </xf>
    <xf numFmtId="0" fontId="10" fillId="0" borderId="33" xfId="0" applyFont="1" applyBorder="1" applyAlignment="1">
      <alignment vertical="top"/>
    </xf>
    <xf numFmtId="0" fontId="10" fillId="0" borderId="22" xfId="0" applyFont="1" applyBorder="1" applyAlignment="1">
      <alignment vertical="top"/>
    </xf>
    <xf numFmtId="164" fontId="10" fillId="0" borderId="15" xfId="0" applyNumberFormat="1" applyFont="1" applyBorder="1" applyAlignment="1">
      <alignment vertical="top"/>
    </xf>
    <xf numFmtId="0" fontId="10" fillId="0" borderId="15" xfId="0" applyFont="1" applyBorder="1" applyAlignment="1">
      <alignment vertical="top"/>
    </xf>
    <xf numFmtId="164" fontId="10" fillId="0" borderId="27" xfId="0" applyNumberFormat="1" applyFont="1" applyBorder="1" applyAlignment="1">
      <alignment vertical="top"/>
    </xf>
    <xf numFmtId="0" fontId="10" fillId="0" borderId="9" xfId="0" applyFont="1" applyBorder="1"/>
    <xf numFmtId="164" fontId="10" fillId="0" borderId="34" xfId="0" applyNumberFormat="1" applyFont="1" applyBorder="1"/>
    <xf numFmtId="164" fontId="10" fillId="0" borderId="32" xfId="0" applyNumberFormat="1" applyFont="1" applyBorder="1"/>
    <xf numFmtId="164" fontId="10" fillId="0" borderId="27" xfId="0" applyNumberFormat="1" applyFont="1" applyBorder="1"/>
    <xf numFmtId="164" fontId="10" fillId="0" borderId="15" xfId="0" applyNumberFormat="1" applyFont="1" applyBorder="1"/>
    <xf numFmtId="0" fontId="10" fillId="0" borderId="31" xfId="0" applyFont="1" applyBorder="1"/>
    <xf numFmtId="0" fontId="10" fillId="0" borderId="32" xfId="0" applyFont="1" applyBorder="1"/>
    <xf numFmtId="0" fontId="10" fillId="0" borderId="33" xfId="0" applyFont="1" applyBorder="1"/>
    <xf numFmtId="0" fontId="10" fillId="0" borderId="22" xfId="0" applyFont="1" applyBorder="1"/>
    <xf numFmtId="0" fontId="10" fillId="0" borderId="15" xfId="0" applyFont="1" applyBorder="1"/>
    <xf numFmtId="0" fontId="10" fillId="0" borderId="23" xfId="0" applyFont="1" applyBorder="1"/>
    <xf numFmtId="164" fontId="11" fillId="4" borderId="5" xfId="0" applyNumberFormat="1" applyFont="1" applyFill="1" applyBorder="1" applyAlignment="1">
      <alignment horizontal="right" vertical="center"/>
    </xf>
    <xf numFmtId="164" fontId="11" fillId="4" borderId="5" xfId="0" applyNumberFormat="1" applyFont="1" applyFill="1" applyBorder="1" applyAlignment="1">
      <alignment vertical="center"/>
    </xf>
    <xf numFmtId="164" fontId="11" fillId="4" borderId="14" xfId="0" applyNumberFormat="1" applyFont="1" applyFill="1" applyBorder="1" applyAlignment="1">
      <alignment horizontal="right" vertical="center"/>
    </xf>
    <xf numFmtId="0" fontId="10" fillId="0" borderId="23" xfId="0" applyFont="1" applyBorder="1" applyAlignment="1">
      <alignment vertical="top"/>
    </xf>
    <xf numFmtId="0" fontId="12" fillId="0" borderId="0" xfId="0" applyFont="1"/>
    <xf numFmtId="0" fontId="15" fillId="0" borderId="6" xfId="0" applyFont="1" applyBorder="1" applyAlignment="1">
      <alignment horizontal="left" vertical="top"/>
    </xf>
    <xf numFmtId="0" fontId="2" fillId="0" borderId="0" xfId="0" applyFont="1"/>
    <xf numFmtId="0" fontId="15" fillId="0" borderId="8" xfId="0" applyFont="1" applyBorder="1" applyAlignment="1">
      <alignment horizontal="left" vertical="top"/>
    </xf>
    <xf numFmtId="0" fontId="14" fillId="0" borderId="0" xfId="0" applyFont="1" applyAlignment="1">
      <alignment vertical="top"/>
    </xf>
    <xf numFmtId="165" fontId="7" fillId="0" borderId="7" xfId="0" applyNumberFormat="1" applyFont="1" applyBorder="1" applyAlignment="1">
      <alignment horizontal="right"/>
    </xf>
    <xf numFmtId="0" fontId="0" fillId="3" borderId="19" xfId="0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left"/>
    </xf>
    <xf numFmtId="0" fontId="2" fillId="5" borderId="0" xfId="0" applyFont="1" applyFill="1" applyAlignment="1">
      <alignment horizontal="center"/>
    </xf>
    <xf numFmtId="164" fontId="10" fillId="7" borderId="34" xfId="0" applyNumberFormat="1" applyFont="1" applyFill="1" applyBorder="1"/>
    <xf numFmtId="164" fontId="10" fillId="7" borderId="32" xfId="0" applyNumberFormat="1" applyFont="1" applyFill="1" applyBorder="1"/>
    <xf numFmtId="164" fontId="10" fillId="7" borderId="27" xfId="0" applyNumberFormat="1" applyFont="1" applyFill="1" applyBorder="1"/>
    <xf numFmtId="164" fontId="10" fillId="7" borderId="15" xfId="0" applyNumberFormat="1" applyFont="1" applyFill="1" applyBorder="1"/>
    <xf numFmtId="164" fontId="11" fillId="7" borderId="27" xfId="0" applyNumberFormat="1" applyFont="1" applyFill="1" applyBorder="1"/>
    <xf numFmtId="164" fontId="11" fillId="7" borderId="15" xfId="0" applyNumberFormat="1" applyFont="1" applyFill="1" applyBorder="1"/>
    <xf numFmtId="164" fontId="10" fillId="7" borderId="33" xfId="0" applyNumberFormat="1" applyFont="1" applyFill="1" applyBorder="1" applyAlignment="1">
      <alignment vertical="top"/>
    </xf>
    <xf numFmtId="164" fontId="10" fillId="7" borderId="23" xfId="0" applyNumberFormat="1" applyFont="1" applyFill="1" applyBorder="1" applyAlignment="1">
      <alignment vertical="top"/>
    </xf>
    <xf numFmtId="164" fontId="0" fillId="7" borderId="23" xfId="0" applyNumberFormat="1" applyFill="1" applyBorder="1" applyAlignment="1">
      <alignment vertical="top"/>
    </xf>
    <xf numFmtId="164" fontId="0" fillId="7" borderId="26" xfId="0" applyNumberFormat="1" applyFill="1" applyBorder="1" applyAlignment="1">
      <alignment vertical="top"/>
    </xf>
    <xf numFmtId="164" fontId="10" fillId="7" borderId="33" xfId="0" applyNumberFormat="1" applyFont="1" applyFill="1" applyBorder="1"/>
    <xf numFmtId="164" fontId="10" fillId="7" borderId="23" xfId="0" applyNumberFormat="1" applyFont="1" applyFill="1" applyBorder="1"/>
    <xf numFmtId="164" fontId="11" fillId="7" borderId="23" xfId="0" applyNumberFormat="1" applyFont="1" applyFill="1" applyBorder="1"/>
    <xf numFmtId="164" fontId="0" fillId="7" borderId="23" xfId="0" applyNumberFormat="1" applyFill="1" applyBorder="1"/>
    <xf numFmtId="164" fontId="0" fillId="7" borderId="26" xfId="0" applyNumberFormat="1" applyFill="1" applyBorder="1"/>
    <xf numFmtId="164" fontId="11" fillId="7" borderId="36" xfId="0" applyNumberFormat="1" applyFont="1" applyFill="1" applyBorder="1"/>
    <xf numFmtId="164" fontId="11" fillId="7" borderId="37" xfId="0" applyNumberFormat="1" applyFont="1" applyFill="1" applyBorder="1"/>
    <xf numFmtId="164" fontId="11" fillId="7" borderId="35" xfId="0" applyNumberFormat="1" applyFont="1" applyFill="1" applyBorder="1"/>
    <xf numFmtId="0" fontId="11" fillId="0" borderId="0" xfId="0" applyFont="1" applyAlignment="1">
      <alignment vertical="top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8" fillId="0" borderId="3" xfId="0" applyFont="1" applyBorder="1"/>
    <xf numFmtId="0" fontId="8" fillId="0" borderId="30" xfId="0" applyFont="1" applyBorder="1"/>
    <xf numFmtId="0" fontId="8" fillId="0" borderId="3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9" fillId="0" borderId="30" xfId="0" applyFont="1" applyBorder="1" applyAlignment="1">
      <alignment vertical="top"/>
    </xf>
    <xf numFmtId="164" fontId="13" fillId="7" borderId="4" xfId="0" applyNumberFormat="1" applyFont="1" applyFill="1" applyBorder="1" applyAlignment="1">
      <alignment horizontal="center" vertical="center"/>
    </xf>
    <xf numFmtId="164" fontId="13" fillId="7" borderId="29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1" fillId="4" borderId="13" xfId="0" applyFont="1" applyFill="1" applyBorder="1" applyAlignment="1">
      <alignment horizontal="right"/>
    </xf>
    <xf numFmtId="0" fontId="1" fillId="4" borderId="14" xfId="0" applyFont="1" applyFill="1" applyBorder="1" applyAlignment="1">
      <alignment horizontal="right"/>
    </xf>
    <xf numFmtId="0" fontId="17" fillId="4" borderId="12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top"/>
    </xf>
    <xf numFmtId="0" fontId="16" fillId="2" borderId="2" xfId="0" applyFont="1" applyFill="1" applyBorder="1" applyAlignment="1">
      <alignment horizontal="center" vertical="top"/>
    </xf>
    <xf numFmtId="0" fontId="16" fillId="2" borderId="7" xfId="0" applyFont="1" applyFill="1" applyBorder="1" applyAlignment="1">
      <alignment horizontal="center" vertical="top"/>
    </xf>
    <xf numFmtId="0" fontId="17" fillId="6" borderId="12" xfId="0" applyFont="1" applyFill="1" applyBorder="1" applyAlignment="1">
      <alignment horizontal="left" vertical="top"/>
    </xf>
    <xf numFmtId="0" fontId="17" fillId="6" borderId="13" xfId="0" applyFont="1" applyFill="1" applyBorder="1" applyAlignment="1">
      <alignment horizontal="left" vertical="top"/>
    </xf>
    <xf numFmtId="0" fontId="17" fillId="6" borderId="14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3BFDB"/>
      <color rgb="FFA6ECEB"/>
      <color rgb="FFB4FFFF"/>
      <color rgb="FF85FEFF"/>
      <color rgb="FFFFFD78"/>
      <color rgb="FF75C15A"/>
      <color rgb="FF005C50"/>
      <color rgb="FFA5DB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101600</xdr:colOff>
      <xdr:row>0</xdr:row>
      <xdr:rowOff>0</xdr:rowOff>
    </xdr:from>
    <xdr:ext cx="4025900" cy="7239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65700" y="0"/>
          <a:ext cx="4025900" cy="723900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165100</xdr:rowOff>
        </xdr:from>
        <xdr:to>
          <xdr:col>1</xdr:col>
          <xdr:colOff>355600</xdr:colOff>
          <xdr:row>11</xdr:row>
          <xdr:rowOff>76200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</xdr:row>
          <xdr:rowOff>114300</xdr:rowOff>
        </xdr:from>
        <xdr:to>
          <xdr:col>1</xdr:col>
          <xdr:colOff>355600</xdr:colOff>
          <xdr:row>12</xdr:row>
          <xdr:rowOff>88900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165100</xdr:rowOff>
        </xdr:from>
        <xdr:to>
          <xdr:col>3</xdr:col>
          <xdr:colOff>355600</xdr:colOff>
          <xdr:row>11</xdr:row>
          <xdr:rowOff>76200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114300</xdr:rowOff>
        </xdr:from>
        <xdr:to>
          <xdr:col>3</xdr:col>
          <xdr:colOff>355600</xdr:colOff>
          <xdr:row>12</xdr:row>
          <xdr:rowOff>88900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114300</xdr:rowOff>
        </xdr:from>
        <xdr:to>
          <xdr:col>3</xdr:col>
          <xdr:colOff>355600</xdr:colOff>
          <xdr:row>13</xdr:row>
          <xdr:rowOff>88900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CC807-6CA7-E046-972E-0253979A4D0D}">
  <dimension ref="A1:I77"/>
  <sheetViews>
    <sheetView tabSelected="1" zoomScaleNormal="100" workbookViewId="0">
      <selection activeCell="B64" sqref="B64"/>
    </sheetView>
  </sheetViews>
  <sheetFormatPr baseColWidth="10" defaultColWidth="11" defaultRowHeight="16"/>
  <cols>
    <col min="1" max="1" width="3.5" customWidth="1"/>
    <col min="2" max="2" width="34.6640625" customWidth="1"/>
    <col min="3" max="3" width="9" customWidth="1"/>
    <col min="4" max="4" width="8.1640625" customWidth="1"/>
    <col min="5" max="6" width="11.33203125" customWidth="1"/>
    <col min="7" max="7" width="10.83203125" customWidth="1"/>
    <col min="8" max="8" width="26.6640625" customWidth="1"/>
    <col min="9" max="9" width="19.1640625" customWidth="1"/>
    <col min="10" max="10" width="3.83203125" customWidth="1"/>
  </cols>
  <sheetData>
    <row r="1" spans="1:9" ht="59" customHeight="1">
      <c r="A1" s="93" t="s">
        <v>39</v>
      </c>
      <c r="B1" s="93"/>
      <c r="C1" s="93"/>
      <c r="D1" s="93"/>
      <c r="E1" s="84"/>
      <c r="F1" s="85"/>
      <c r="G1" s="85"/>
      <c r="H1" s="85"/>
      <c r="I1" s="85"/>
    </row>
    <row r="2" spans="1:9" ht="19" thickBot="1">
      <c r="B2" s="63" t="s">
        <v>44</v>
      </c>
      <c r="C2" s="64"/>
      <c r="D2" s="64"/>
      <c r="E2" s="64"/>
      <c r="F2" s="64"/>
      <c r="G2" s="64"/>
      <c r="H2" s="64"/>
      <c r="I2" s="64"/>
    </row>
    <row r="3" spans="1:9" ht="21">
      <c r="B3" s="52" t="s">
        <v>0</v>
      </c>
      <c r="C3" s="91">
        <f>F75</f>
        <v>2130</v>
      </c>
      <c r="D3" s="91"/>
      <c r="E3" s="91"/>
      <c r="F3" s="91"/>
      <c r="G3" s="91"/>
      <c r="H3" s="15"/>
      <c r="I3" s="56"/>
    </row>
    <row r="4" spans="1:9" ht="21">
      <c r="B4" s="54" t="s">
        <v>1</v>
      </c>
      <c r="C4" s="92">
        <f>G75</f>
        <v>2970</v>
      </c>
      <c r="D4" s="92"/>
      <c r="E4" s="92"/>
      <c r="F4" s="92"/>
      <c r="G4" s="92"/>
      <c r="H4" s="53"/>
      <c r="I4" s="11"/>
    </row>
    <row r="5" spans="1:9" ht="18">
      <c r="B5" s="10"/>
      <c r="C5" s="53"/>
      <c r="D5" s="53"/>
      <c r="E5" s="53"/>
      <c r="F5" s="53"/>
      <c r="G5" s="53"/>
      <c r="H5" s="53"/>
      <c r="I5" s="11"/>
    </row>
    <row r="6" spans="1:9" ht="20">
      <c r="B6" s="54" t="s">
        <v>2</v>
      </c>
      <c r="C6" s="86" t="s">
        <v>3</v>
      </c>
      <c r="D6" s="86"/>
      <c r="E6" s="86"/>
      <c r="F6" s="86"/>
      <c r="G6" s="86"/>
      <c r="H6" s="86"/>
      <c r="I6" s="87"/>
    </row>
    <row r="7" spans="1:9" ht="18">
      <c r="B7" s="10"/>
      <c r="C7" s="53"/>
      <c r="D7" s="53"/>
      <c r="E7" s="53"/>
      <c r="F7" s="53"/>
      <c r="G7" s="53"/>
      <c r="H7" s="53"/>
      <c r="I7" s="11"/>
    </row>
    <row r="8" spans="1:9" ht="20">
      <c r="B8" s="54" t="s">
        <v>31</v>
      </c>
      <c r="C8" s="88" t="s">
        <v>4</v>
      </c>
      <c r="D8" s="89"/>
      <c r="E8" s="89"/>
      <c r="F8" s="89"/>
      <c r="G8" s="89"/>
      <c r="H8" s="89"/>
      <c r="I8" s="90"/>
    </row>
    <row r="9" spans="1:9" ht="18">
      <c r="B9" s="10"/>
      <c r="C9" s="53"/>
      <c r="D9" s="53"/>
      <c r="E9" s="53"/>
      <c r="F9" s="53"/>
      <c r="G9" s="53"/>
      <c r="H9" s="53"/>
      <c r="I9" s="11"/>
    </row>
    <row r="10" spans="1:9" ht="21">
      <c r="B10" s="54" t="s">
        <v>35</v>
      </c>
      <c r="C10" s="1"/>
      <c r="D10" s="55" t="s">
        <v>5</v>
      </c>
      <c r="E10" s="1"/>
      <c r="I10" s="3"/>
    </row>
    <row r="11" spans="1:9">
      <c r="B11" s="2" t="s">
        <v>6</v>
      </c>
      <c r="C11" s="1"/>
      <c r="D11" s="1" t="s">
        <v>7</v>
      </c>
      <c r="E11" s="1"/>
      <c r="G11" s="1"/>
      <c r="H11" s="1"/>
      <c r="I11" s="3"/>
    </row>
    <row r="12" spans="1:9">
      <c r="B12" s="2" t="s">
        <v>8</v>
      </c>
      <c r="C12" s="1"/>
      <c r="D12" s="1" t="s">
        <v>9</v>
      </c>
      <c r="E12" s="1"/>
      <c r="G12" s="1"/>
      <c r="H12" s="1"/>
      <c r="I12" s="3"/>
    </row>
    <row r="13" spans="1:9">
      <c r="B13" s="2"/>
      <c r="C13" s="1"/>
      <c r="D13" s="1" t="s">
        <v>10</v>
      </c>
      <c r="E13" s="1"/>
      <c r="G13" s="1"/>
      <c r="H13" s="1"/>
      <c r="I13" s="3"/>
    </row>
    <row r="14" spans="1:9" ht="17" thickBot="1">
      <c r="B14" s="12"/>
      <c r="C14" s="13"/>
      <c r="D14" s="13"/>
      <c r="E14" s="13"/>
      <c r="F14" s="13"/>
      <c r="G14" s="13"/>
      <c r="H14" s="13"/>
      <c r="I14" s="14"/>
    </row>
    <row r="15" spans="1:9" ht="17" thickBot="1">
      <c r="B15" s="83" t="s">
        <v>42</v>
      </c>
      <c r="C15" s="1"/>
      <c r="D15" s="1"/>
      <c r="E15" s="1"/>
      <c r="F15" s="1"/>
      <c r="G15" s="1"/>
      <c r="H15" s="1"/>
      <c r="I15" s="1"/>
    </row>
    <row r="16" spans="1:9" ht="22" thickBot="1">
      <c r="B16" s="98" t="s">
        <v>11</v>
      </c>
      <c r="C16" s="99"/>
      <c r="D16" s="99"/>
      <c r="E16" s="100"/>
      <c r="F16" s="98" t="s">
        <v>34</v>
      </c>
      <c r="G16" s="99"/>
      <c r="H16" s="99"/>
      <c r="I16" s="100"/>
    </row>
    <row r="17" spans="2:9" ht="69" thickBot="1">
      <c r="B17" s="57" t="s">
        <v>36</v>
      </c>
      <c r="C17" s="58" t="s">
        <v>12</v>
      </c>
      <c r="D17" s="58" t="s">
        <v>13</v>
      </c>
      <c r="E17" s="59" t="s">
        <v>14</v>
      </c>
      <c r="F17" s="60" t="s">
        <v>37</v>
      </c>
      <c r="G17" s="61" t="s">
        <v>15</v>
      </c>
      <c r="H17" s="61" t="s">
        <v>38</v>
      </c>
      <c r="I17" s="62" t="s">
        <v>32</v>
      </c>
    </row>
    <row r="18" spans="2:9" ht="20" thickBot="1">
      <c r="B18" s="101" t="s">
        <v>16</v>
      </c>
      <c r="C18" s="102"/>
      <c r="D18" s="102"/>
      <c r="E18" s="102"/>
      <c r="F18" s="102"/>
      <c r="G18" s="102"/>
      <c r="H18" s="102"/>
      <c r="I18" s="103"/>
    </row>
    <row r="19" spans="2:9">
      <c r="B19" s="27" t="s">
        <v>17</v>
      </c>
      <c r="C19" s="28">
        <v>25</v>
      </c>
      <c r="D19" s="29">
        <v>4</v>
      </c>
      <c r="E19" s="71">
        <f>C19*D19</f>
        <v>100</v>
      </c>
      <c r="F19" s="30">
        <v>100</v>
      </c>
      <c r="G19" s="28"/>
      <c r="H19" s="29"/>
      <c r="I19" s="31"/>
    </row>
    <row r="20" spans="2:9">
      <c r="B20" s="32" t="s">
        <v>18</v>
      </c>
      <c r="C20" s="33">
        <v>200</v>
      </c>
      <c r="D20" s="34">
        <v>1</v>
      </c>
      <c r="E20" s="72">
        <f t="shared" ref="E20:E33" si="0">C20*D20</f>
        <v>200</v>
      </c>
      <c r="F20" s="35">
        <v>200</v>
      </c>
      <c r="G20" s="33"/>
      <c r="H20" s="34"/>
      <c r="I20" s="36"/>
    </row>
    <row r="21" spans="2:9">
      <c r="B21" s="32" t="s">
        <v>19</v>
      </c>
      <c r="C21" s="33">
        <v>32</v>
      </c>
      <c r="D21" s="34">
        <v>20</v>
      </c>
      <c r="E21" s="72">
        <f t="shared" si="0"/>
        <v>640</v>
      </c>
      <c r="F21" s="35"/>
      <c r="G21" s="33">
        <v>640</v>
      </c>
      <c r="H21" s="34" t="s">
        <v>20</v>
      </c>
      <c r="I21" s="50" t="s">
        <v>33</v>
      </c>
    </row>
    <row r="22" spans="2:9">
      <c r="B22" s="5"/>
      <c r="C22" s="20"/>
      <c r="D22" s="4"/>
      <c r="E22" s="73">
        <f t="shared" si="0"/>
        <v>0</v>
      </c>
      <c r="F22" s="22"/>
      <c r="G22" s="20"/>
      <c r="H22" s="4"/>
      <c r="I22" s="6"/>
    </row>
    <row r="23" spans="2:9">
      <c r="B23" s="5"/>
      <c r="C23" s="20"/>
      <c r="D23" s="4"/>
      <c r="E23" s="73">
        <f t="shared" si="0"/>
        <v>0</v>
      </c>
      <c r="F23" s="22"/>
      <c r="G23" s="20"/>
      <c r="H23" s="4"/>
      <c r="I23" s="6"/>
    </row>
    <row r="24" spans="2:9">
      <c r="B24" s="5"/>
      <c r="C24" s="20"/>
      <c r="D24" s="4"/>
      <c r="E24" s="73">
        <f t="shared" si="0"/>
        <v>0</v>
      </c>
      <c r="F24" s="22"/>
      <c r="G24" s="20"/>
      <c r="H24" s="4"/>
      <c r="I24" s="6"/>
    </row>
    <row r="25" spans="2:9">
      <c r="B25" s="5"/>
      <c r="C25" s="20"/>
      <c r="D25" s="4"/>
      <c r="E25" s="73">
        <f t="shared" si="0"/>
        <v>0</v>
      </c>
      <c r="F25" s="22"/>
      <c r="G25" s="20"/>
      <c r="H25" s="4"/>
      <c r="I25" s="6"/>
    </row>
    <row r="26" spans="2:9">
      <c r="B26" s="5"/>
      <c r="C26" s="20"/>
      <c r="D26" s="4"/>
      <c r="E26" s="73">
        <f t="shared" si="0"/>
        <v>0</v>
      </c>
      <c r="F26" s="22"/>
      <c r="G26" s="20"/>
      <c r="H26" s="4"/>
      <c r="I26" s="6"/>
    </row>
    <row r="27" spans="2:9">
      <c r="B27" s="5"/>
      <c r="C27" s="20"/>
      <c r="D27" s="4"/>
      <c r="E27" s="73">
        <f t="shared" si="0"/>
        <v>0</v>
      </c>
      <c r="F27" s="22"/>
      <c r="G27" s="20"/>
      <c r="H27" s="4"/>
      <c r="I27" s="6"/>
    </row>
    <row r="28" spans="2:9">
      <c r="B28" s="5"/>
      <c r="C28" s="20"/>
      <c r="D28" s="4"/>
      <c r="E28" s="73">
        <f t="shared" si="0"/>
        <v>0</v>
      </c>
      <c r="F28" s="22"/>
      <c r="G28" s="20"/>
      <c r="H28" s="4"/>
      <c r="I28" s="6"/>
    </row>
    <row r="29" spans="2:9">
      <c r="B29" s="5"/>
      <c r="C29" s="20"/>
      <c r="D29" s="4"/>
      <c r="E29" s="73">
        <f t="shared" si="0"/>
        <v>0</v>
      </c>
      <c r="F29" s="22"/>
      <c r="G29" s="20"/>
      <c r="H29" s="4"/>
      <c r="I29" s="6"/>
    </row>
    <row r="30" spans="2:9">
      <c r="B30" s="5"/>
      <c r="C30" s="20"/>
      <c r="D30" s="4"/>
      <c r="E30" s="73">
        <f t="shared" si="0"/>
        <v>0</v>
      </c>
      <c r="F30" s="22"/>
      <c r="G30" s="20"/>
      <c r="H30" s="4"/>
      <c r="I30" s="6"/>
    </row>
    <row r="31" spans="2:9">
      <c r="B31" s="5"/>
      <c r="C31" s="20"/>
      <c r="D31" s="4"/>
      <c r="E31" s="73">
        <f t="shared" si="0"/>
        <v>0</v>
      </c>
      <c r="F31" s="22"/>
      <c r="G31" s="20"/>
      <c r="H31" s="4"/>
      <c r="I31" s="6"/>
    </row>
    <row r="32" spans="2:9">
      <c r="B32" s="5"/>
      <c r="C32" s="20"/>
      <c r="D32" s="4"/>
      <c r="E32" s="73">
        <f t="shared" si="0"/>
        <v>0</v>
      </c>
      <c r="F32" s="22"/>
      <c r="G32" s="20"/>
      <c r="H32" s="4"/>
      <c r="I32" s="6"/>
    </row>
    <row r="33" spans="2:9" ht="17" thickBot="1">
      <c r="B33" s="7"/>
      <c r="C33" s="21"/>
      <c r="D33" s="8"/>
      <c r="E33" s="74">
        <f t="shared" si="0"/>
        <v>0</v>
      </c>
      <c r="F33" s="23"/>
      <c r="G33" s="21"/>
      <c r="H33" s="8"/>
      <c r="I33" s="9"/>
    </row>
    <row r="34" spans="2:9">
      <c r="B34" s="16" t="s">
        <v>21</v>
      </c>
      <c r="C34" s="17"/>
      <c r="D34" s="17"/>
      <c r="E34" s="75">
        <f>SUM(E19:E33)</f>
        <v>940</v>
      </c>
      <c r="F34" s="65">
        <f>SUM(F19:F33)</f>
        <v>300</v>
      </c>
      <c r="G34" s="66">
        <f>SUM(G19:G33)</f>
        <v>640</v>
      </c>
      <c r="H34" s="17"/>
      <c r="I34" s="18"/>
    </row>
    <row r="35" spans="2:9">
      <c r="B35" s="5" t="s">
        <v>22</v>
      </c>
      <c r="C35" s="4"/>
      <c r="D35" s="4"/>
      <c r="E35" s="76">
        <f>E34*0.1</f>
        <v>94</v>
      </c>
      <c r="F35" s="67">
        <f>E35/2</f>
        <v>47</v>
      </c>
      <c r="G35" s="68">
        <f>E35/2</f>
        <v>47</v>
      </c>
      <c r="H35" s="4" t="s">
        <v>43</v>
      </c>
      <c r="I35" s="6"/>
    </row>
    <row r="36" spans="2:9" ht="17" thickBot="1">
      <c r="B36" s="26" t="s">
        <v>23</v>
      </c>
      <c r="C36" s="4"/>
      <c r="D36" s="4"/>
      <c r="E36" s="77">
        <f>SUM(E34:E35)</f>
        <v>1034</v>
      </c>
      <c r="F36" s="69">
        <f>SUM(F34:F35)</f>
        <v>347</v>
      </c>
      <c r="G36" s="70">
        <f>SUM(G34:G35)</f>
        <v>687</v>
      </c>
      <c r="H36" s="4"/>
      <c r="I36" s="6"/>
    </row>
    <row r="37" spans="2:9" ht="20" thickBot="1">
      <c r="B37" s="101" t="s">
        <v>24</v>
      </c>
      <c r="C37" s="102"/>
      <c r="D37" s="102"/>
      <c r="E37" s="102"/>
      <c r="F37" s="102"/>
      <c r="G37" s="102"/>
      <c r="H37" s="102"/>
      <c r="I37" s="103"/>
    </row>
    <row r="38" spans="2:9">
      <c r="B38" s="41" t="s">
        <v>25</v>
      </c>
      <c r="C38" s="38">
        <v>30</v>
      </c>
      <c r="D38" s="42">
        <v>2</v>
      </c>
      <c r="E38" s="75">
        <f>C38*D38</f>
        <v>60</v>
      </c>
      <c r="F38" s="37"/>
      <c r="G38" s="38">
        <v>100</v>
      </c>
      <c r="H38" s="42" t="s">
        <v>4</v>
      </c>
      <c r="I38" s="43" t="s">
        <v>26</v>
      </c>
    </row>
    <row r="39" spans="2:9">
      <c r="B39" s="44" t="s">
        <v>27</v>
      </c>
      <c r="C39" s="40">
        <v>1000</v>
      </c>
      <c r="D39" s="45">
        <v>1</v>
      </c>
      <c r="E39" s="76">
        <f t="shared" ref="E39:E52" si="1">C39*D39</f>
        <v>1000</v>
      </c>
      <c r="F39" s="39">
        <v>1000</v>
      </c>
      <c r="G39" s="40"/>
      <c r="H39" s="45"/>
      <c r="I39" s="46"/>
    </row>
    <row r="40" spans="2:9">
      <c r="B40" s="5"/>
      <c r="C40" s="20"/>
      <c r="D40" s="4"/>
      <c r="E40" s="78">
        <f t="shared" si="1"/>
        <v>0</v>
      </c>
      <c r="F40" s="22"/>
      <c r="G40" s="20"/>
      <c r="H40" s="4"/>
      <c r="I40" s="6"/>
    </row>
    <row r="41" spans="2:9">
      <c r="B41" s="5"/>
      <c r="C41" s="20"/>
      <c r="D41" s="4"/>
      <c r="E41" s="78">
        <f t="shared" si="1"/>
        <v>0</v>
      </c>
      <c r="F41" s="22"/>
      <c r="G41" s="20"/>
      <c r="H41" s="4"/>
      <c r="I41" s="6"/>
    </row>
    <row r="42" spans="2:9">
      <c r="B42" s="5"/>
      <c r="C42" s="20"/>
      <c r="D42" s="4"/>
      <c r="E42" s="78">
        <f t="shared" si="1"/>
        <v>0</v>
      </c>
      <c r="F42" s="22"/>
      <c r="G42" s="20"/>
      <c r="H42" s="4"/>
      <c r="I42" s="6"/>
    </row>
    <row r="43" spans="2:9">
      <c r="B43" s="5"/>
      <c r="C43" s="20"/>
      <c r="D43" s="4"/>
      <c r="E43" s="78">
        <f t="shared" si="1"/>
        <v>0</v>
      </c>
      <c r="F43" s="22"/>
      <c r="G43" s="20"/>
      <c r="H43" s="4"/>
      <c r="I43" s="6"/>
    </row>
    <row r="44" spans="2:9">
      <c r="B44" s="5"/>
      <c r="C44" s="20"/>
      <c r="D44" s="4"/>
      <c r="E44" s="78">
        <f t="shared" si="1"/>
        <v>0</v>
      </c>
      <c r="F44" s="22"/>
      <c r="G44" s="20"/>
      <c r="H44" s="4"/>
      <c r="I44" s="6"/>
    </row>
    <row r="45" spans="2:9">
      <c r="B45" s="5"/>
      <c r="C45" s="20"/>
      <c r="D45" s="4"/>
      <c r="E45" s="78">
        <f t="shared" si="1"/>
        <v>0</v>
      </c>
      <c r="F45" s="22"/>
      <c r="G45" s="20"/>
      <c r="H45" s="4"/>
      <c r="I45" s="6"/>
    </row>
    <row r="46" spans="2:9">
      <c r="B46" s="5"/>
      <c r="C46" s="20"/>
      <c r="D46" s="4"/>
      <c r="E46" s="78">
        <f t="shared" si="1"/>
        <v>0</v>
      </c>
      <c r="F46" s="22"/>
      <c r="G46" s="20"/>
      <c r="H46" s="4"/>
      <c r="I46" s="6"/>
    </row>
    <row r="47" spans="2:9">
      <c r="B47" s="5"/>
      <c r="C47" s="20"/>
      <c r="D47" s="4"/>
      <c r="E47" s="78">
        <f t="shared" si="1"/>
        <v>0</v>
      </c>
      <c r="F47" s="22"/>
      <c r="G47" s="20"/>
      <c r="H47" s="4"/>
      <c r="I47" s="6"/>
    </row>
    <row r="48" spans="2:9">
      <c r="B48" s="5"/>
      <c r="C48" s="20"/>
      <c r="D48" s="4"/>
      <c r="E48" s="78">
        <f t="shared" si="1"/>
        <v>0</v>
      </c>
      <c r="F48" s="22"/>
      <c r="G48" s="20"/>
      <c r="H48" s="4"/>
      <c r="I48" s="6"/>
    </row>
    <row r="49" spans="2:9">
      <c r="B49" s="5"/>
      <c r="C49" s="20"/>
      <c r="D49" s="4"/>
      <c r="E49" s="78">
        <f t="shared" si="1"/>
        <v>0</v>
      </c>
      <c r="F49" s="22"/>
      <c r="G49" s="20"/>
      <c r="H49" s="4"/>
      <c r="I49" s="6"/>
    </row>
    <row r="50" spans="2:9">
      <c r="B50" s="5"/>
      <c r="C50" s="20"/>
      <c r="D50" s="4"/>
      <c r="E50" s="78">
        <f t="shared" si="1"/>
        <v>0</v>
      </c>
      <c r="F50" s="22"/>
      <c r="G50" s="20"/>
      <c r="H50" s="4"/>
      <c r="I50" s="6"/>
    </row>
    <row r="51" spans="2:9">
      <c r="B51" s="5"/>
      <c r="C51" s="20"/>
      <c r="D51" s="4"/>
      <c r="E51" s="78">
        <f t="shared" si="1"/>
        <v>0</v>
      </c>
      <c r="F51" s="22"/>
      <c r="G51" s="20"/>
      <c r="H51" s="4"/>
      <c r="I51" s="6"/>
    </row>
    <row r="52" spans="2:9" ht="17" thickBot="1">
      <c r="B52" s="7"/>
      <c r="C52" s="21"/>
      <c r="D52" s="8"/>
      <c r="E52" s="79">
        <f t="shared" si="1"/>
        <v>0</v>
      </c>
      <c r="F52" s="23"/>
      <c r="G52" s="21"/>
      <c r="H52" s="8"/>
      <c r="I52" s="9"/>
    </row>
    <row r="53" spans="2:9">
      <c r="B53" s="16" t="s">
        <v>21</v>
      </c>
      <c r="C53" s="17"/>
      <c r="D53" s="17"/>
      <c r="E53" s="75">
        <f>SUM(E38:E52)</f>
        <v>1060</v>
      </c>
      <c r="F53" s="65">
        <f>SUM(F38:F52)</f>
        <v>1000</v>
      </c>
      <c r="G53" s="66">
        <f>SUM(G38:G52)</f>
        <v>100</v>
      </c>
      <c r="H53" s="17"/>
      <c r="I53" s="19"/>
    </row>
    <row r="54" spans="2:9">
      <c r="B54" s="5" t="s">
        <v>22</v>
      </c>
      <c r="C54" s="4"/>
      <c r="D54" s="4"/>
      <c r="E54" s="76">
        <f>E53*0.1</f>
        <v>106</v>
      </c>
      <c r="F54" s="67">
        <f>E54/2</f>
        <v>53</v>
      </c>
      <c r="G54" s="68">
        <f>E54/2</f>
        <v>53</v>
      </c>
      <c r="H54" s="4" t="s">
        <v>43</v>
      </c>
      <c r="I54" s="6"/>
    </row>
    <row r="55" spans="2:9" ht="17" thickBot="1">
      <c r="B55" s="26" t="s">
        <v>23</v>
      </c>
      <c r="C55" s="4"/>
      <c r="D55" s="4"/>
      <c r="E55" s="77">
        <f>SUM(E53:E54)</f>
        <v>1166</v>
      </c>
      <c r="F55" s="69">
        <f>SUM(F53:F54)</f>
        <v>1053</v>
      </c>
      <c r="G55" s="70">
        <f>SUM(G53:G54)</f>
        <v>153</v>
      </c>
      <c r="H55" s="4"/>
      <c r="I55" s="6"/>
    </row>
    <row r="56" spans="2:9" ht="20" thickBot="1">
      <c r="B56" s="101" t="s">
        <v>28</v>
      </c>
      <c r="C56" s="102"/>
      <c r="D56" s="102"/>
      <c r="E56" s="102"/>
      <c r="F56" s="102"/>
      <c r="G56" s="102"/>
      <c r="H56" s="102"/>
      <c r="I56" s="103"/>
    </row>
    <row r="57" spans="2:9">
      <c r="B57" s="41" t="s">
        <v>45</v>
      </c>
      <c r="C57" s="38">
        <v>100</v>
      </c>
      <c r="D57" s="42">
        <v>6</v>
      </c>
      <c r="E57" s="75">
        <f>C57*D57</f>
        <v>600</v>
      </c>
      <c r="F57" s="37">
        <v>600</v>
      </c>
      <c r="G57" s="38"/>
      <c r="H57" s="42"/>
      <c r="I57" s="43"/>
    </row>
    <row r="58" spans="2:9">
      <c r="B58" s="44" t="s">
        <v>40</v>
      </c>
      <c r="C58" s="40">
        <v>200</v>
      </c>
      <c r="D58" s="45">
        <v>10</v>
      </c>
      <c r="E58" s="76">
        <f t="shared" ref="E58:E71" si="2">C58*D58</f>
        <v>2000</v>
      </c>
      <c r="F58" s="39"/>
      <c r="G58" s="40">
        <v>2000</v>
      </c>
      <c r="H58" s="45" t="s">
        <v>41</v>
      </c>
      <c r="I58" s="46" t="s">
        <v>33</v>
      </c>
    </row>
    <row r="59" spans="2:9">
      <c r="B59" s="5"/>
      <c r="C59" s="20"/>
      <c r="D59" s="4"/>
      <c r="E59" s="78">
        <f t="shared" si="2"/>
        <v>0</v>
      </c>
      <c r="F59" s="22"/>
      <c r="G59" s="20"/>
      <c r="H59" s="4"/>
      <c r="I59" s="6"/>
    </row>
    <row r="60" spans="2:9">
      <c r="B60" s="5"/>
      <c r="C60" s="20"/>
      <c r="D60" s="4"/>
      <c r="E60" s="78">
        <f t="shared" si="2"/>
        <v>0</v>
      </c>
      <c r="F60" s="22"/>
      <c r="G60" s="20"/>
      <c r="H60" s="4"/>
      <c r="I60" s="6"/>
    </row>
    <row r="61" spans="2:9">
      <c r="B61" s="5"/>
      <c r="C61" s="20"/>
      <c r="D61" s="4"/>
      <c r="E61" s="78">
        <f t="shared" si="2"/>
        <v>0</v>
      </c>
      <c r="F61" s="22"/>
      <c r="G61" s="20"/>
      <c r="H61" s="4"/>
      <c r="I61" s="6"/>
    </row>
    <row r="62" spans="2:9">
      <c r="B62" s="5"/>
      <c r="C62" s="20"/>
      <c r="D62" s="4"/>
      <c r="E62" s="78">
        <f t="shared" si="2"/>
        <v>0</v>
      </c>
      <c r="F62" s="22"/>
      <c r="G62" s="20"/>
      <c r="H62" s="4"/>
      <c r="I62" s="6"/>
    </row>
    <row r="63" spans="2:9">
      <c r="B63" s="5"/>
      <c r="C63" s="20"/>
      <c r="D63" s="4"/>
      <c r="E63" s="78">
        <f t="shared" si="2"/>
        <v>0</v>
      </c>
      <c r="F63" s="22"/>
      <c r="G63" s="20"/>
      <c r="H63" s="4"/>
      <c r="I63" s="6"/>
    </row>
    <row r="64" spans="2:9">
      <c r="B64" s="5"/>
      <c r="C64" s="20"/>
      <c r="D64" s="4"/>
      <c r="E64" s="78">
        <f t="shared" si="2"/>
        <v>0</v>
      </c>
      <c r="F64" s="22"/>
      <c r="G64" s="20"/>
      <c r="H64" s="4"/>
      <c r="I64" s="6"/>
    </row>
    <row r="65" spans="2:9">
      <c r="B65" s="5"/>
      <c r="C65" s="20"/>
      <c r="D65" s="4"/>
      <c r="E65" s="78">
        <f t="shared" si="2"/>
        <v>0</v>
      </c>
      <c r="F65" s="22"/>
      <c r="G65" s="20"/>
      <c r="H65" s="4"/>
      <c r="I65" s="6"/>
    </row>
    <row r="66" spans="2:9">
      <c r="B66" s="5"/>
      <c r="C66" s="20"/>
      <c r="D66" s="4"/>
      <c r="E66" s="78">
        <f t="shared" si="2"/>
        <v>0</v>
      </c>
      <c r="F66" s="22"/>
      <c r="G66" s="20"/>
      <c r="H66" s="4"/>
      <c r="I66" s="6"/>
    </row>
    <row r="67" spans="2:9">
      <c r="B67" s="5"/>
      <c r="C67" s="20"/>
      <c r="D67" s="4"/>
      <c r="E67" s="78">
        <f t="shared" si="2"/>
        <v>0</v>
      </c>
      <c r="F67" s="22"/>
      <c r="G67" s="20"/>
      <c r="H67" s="4"/>
      <c r="I67" s="6"/>
    </row>
    <row r="68" spans="2:9">
      <c r="B68" s="5"/>
      <c r="C68" s="20"/>
      <c r="D68" s="4"/>
      <c r="E68" s="78">
        <f t="shared" si="2"/>
        <v>0</v>
      </c>
      <c r="F68" s="22"/>
      <c r="G68" s="20"/>
      <c r="H68" s="4"/>
      <c r="I68" s="6"/>
    </row>
    <row r="69" spans="2:9">
      <c r="B69" s="5"/>
      <c r="C69" s="20"/>
      <c r="D69" s="4"/>
      <c r="E69" s="78">
        <f t="shared" si="2"/>
        <v>0</v>
      </c>
      <c r="F69" s="22"/>
      <c r="G69" s="20"/>
      <c r="H69" s="4"/>
      <c r="I69" s="6"/>
    </row>
    <row r="70" spans="2:9">
      <c r="B70" s="5"/>
      <c r="C70" s="20"/>
      <c r="D70" s="4"/>
      <c r="E70" s="78">
        <f t="shared" si="2"/>
        <v>0</v>
      </c>
      <c r="F70" s="22"/>
      <c r="G70" s="20"/>
      <c r="H70" s="4"/>
      <c r="I70" s="6"/>
    </row>
    <row r="71" spans="2:9" ht="17" thickBot="1">
      <c r="B71" s="7"/>
      <c r="C71" s="21"/>
      <c r="D71" s="8"/>
      <c r="E71" s="79">
        <f t="shared" si="2"/>
        <v>0</v>
      </c>
      <c r="F71" s="23"/>
      <c r="G71" s="21"/>
      <c r="H71" s="8"/>
      <c r="I71" s="9"/>
    </row>
    <row r="72" spans="2:9">
      <c r="B72" s="16" t="s">
        <v>21</v>
      </c>
      <c r="C72" s="17"/>
      <c r="D72" s="17"/>
      <c r="E72" s="75">
        <f>SUM(E57:E71)</f>
        <v>2600</v>
      </c>
      <c r="F72" s="65">
        <f>SUM(F57:F71)</f>
        <v>600</v>
      </c>
      <c r="G72" s="66">
        <f>SUM(G57:G71)</f>
        <v>2000</v>
      </c>
      <c r="H72" s="17"/>
      <c r="I72" s="18"/>
    </row>
    <row r="73" spans="2:9">
      <c r="B73" s="5" t="s">
        <v>22</v>
      </c>
      <c r="C73" s="4"/>
      <c r="D73" s="4"/>
      <c r="E73" s="76">
        <f>E72*0.1</f>
        <v>260</v>
      </c>
      <c r="F73" s="67">
        <f>E73/2</f>
        <v>130</v>
      </c>
      <c r="G73" s="68">
        <f>E73/2</f>
        <v>130</v>
      </c>
      <c r="H73" s="4" t="s">
        <v>43</v>
      </c>
      <c r="I73" s="6"/>
    </row>
    <row r="74" spans="2:9" ht="17" thickBot="1">
      <c r="B74" s="26" t="s">
        <v>23</v>
      </c>
      <c r="C74" s="24"/>
      <c r="D74" s="24"/>
      <c r="E74" s="80">
        <f>SUM(E72:E73)</f>
        <v>2860</v>
      </c>
      <c r="F74" s="81">
        <f>SUM(F72:F73)</f>
        <v>730</v>
      </c>
      <c r="G74" s="82">
        <f>SUM(G72:G73)</f>
        <v>2130</v>
      </c>
      <c r="H74" s="24"/>
      <c r="I74" s="25"/>
    </row>
    <row r="75" spans="2:9" ht="33" customHeight="1" thickBot="1">
      <c r="B75" s="96" t="s">
        <v>29</v>
      </c>
      <c r="C75" s="97"/>
      <c r="D75" s="97"/>
      <c r="E75" s="47">
        <f>SUM(E36+E55+E74)</f>
        <v>5060</v>
      </c>
      <c r="F75" s="48">
        <f>SUM(F36+F55+F74)</f>
        <v>2130</v>
      </c>
      <c r="G75" s="49">
        <f>SUM(G36+G55+G74)</f>
        <v>2970</v>
      </c>
      <c r="H75" s="94"/>
      <c r="I75" s="95"/>
    </row>
    <row r="77" spans="2:9">
      <c r="B77" s="51" t="s">
        <v>30</v>
      </c>
    </row>
  </sheetData>
  <mergeCells count="13">
    <mergeCell ref="H75:I75"/>
    <mergeCell ref="B75:D75"/>
    <mergeCell ref="B16:E16"/>
    <mergeCell ref="F16:I16"/>
    <mergeCell ref="B18:I18"/>
    <mergeCell ref="B37:I37"/>
    <mergeCell ref="B56:I56"/>
    <mergeCell ref="E1:I1"/>
    <mergeCell ref="C6:I6"/>
    <mergeCell ref="C8:I8"/>
    <mergeCell ref="C3:G3"/>
    <mergeCell ref="C4:G4"/>
    <mergeCell ref="A1:D1"/>
  </mergeCells>
  <phoneticPr fontId="5" type="noConversion"/>
  <pageMargins left="0.25" right="0.25" top="0.75" bottom="0.75" header="0.3" footer="0.3"/>
  <pageSetup paperSize="3" scale="82" orientation="portrait" horizontalDpi="0" verticalDpi="0"/>
  <colBreaks count="1" manualBreakCount="1">
    <brk id="10" max="1048575" man="1"/>
  </col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3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9</xdr:row>
                    <xdr:rowOff>165100</xdr:rowOff>
                  </from>
                  <to>
                    <xdr:col>1</xdr:col>
                    <xdr:colOff>355600</xdr:colOff>
                    <xdr:row>11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4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10</xdr:row>
                    <xdr:rowOff>114300</xdr:rowOff>
                  </from>
                  <to>
                    <xdr:col>1</xdr:col>
                    <xdr:colOff>355600</xdr:colOff>
                    <xdr:row>12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5" name="Check Box 10">
              <controlPr defaultSize="0" autoFill="0" autoLine="0" autoPict="0">
                <anchor moveWithCells="1">
                  <from>
                    <xdr:col>3</xdr:col>
                    <xdr:colOff>0</xdr:colOff>
                    <xdr:row>9</xdr:row>
                    <xdr:rowOff>165100</xdr:rowOff>
                  </from>
                  <to>
                    <xdr:col>3</xdr:col>
                    <xdr:colOff>355600</xdr:colOff>
                    <xdr:row>11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6" name="Check Box 11">
              <controlPr defaultSize="0" autoFill="0" autoLine="0" autoPict="0">
                <anchor moveWithCells="1">
                  <from>
                    <xdr:col>3</xdr:col>
                    <xdr:colOff>0</xdr:colOff>
                    <xdr:row>10</xdr:row>
                    <xdr:rowOff>114300</xdr:rowOff>
                  </from>
                  <to>
                    <xdr:col>3</xdr:col>
                    <xdr:colOff>355600</xdr:colOff>
                    <xdr:row>12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7" name="Check Box 12">
              <controlPr defaultSize="0" autoFill="0" autoLine="0" autoPict="0">
                <anchor moveWithCells="1">
                  <from>
                    <xdr:col>3</xdr:col>
                    <xdr:colOff>0</xdr:colOff>
                    <xdr:row>11</xdr:row>
                    <xdr:rowOff>114300</xdr:rowOff>
                  </from>
                  <to>
                    <xdr:col>3</xdr:col>
                    <xdr:colOff>355600</xdr:colOff>
                    <xdr:row>13</xdr:row>
                    <xdr:rowOff>88900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revision/>
  <dcterms:created xsi:type="dcterms:W3CDTF">2022-12-21T21:06:53Z</dcterms:created>
  <dcterms:modified xsi:type="dcterms:W3CDTF">2023-01-16T22:30:36Z</dcterms:modified>
  <cp:category/>
  <cp:contentStatus/>
</cp:coreProperties>
</file>