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KMTA Grant Documents Updated\"/>
    </mc:Choice>
  </mc:AlternateContent>
  <xr:revisionPtr revIDLastSave="0" documentId="8_{7E324550-3535-45C5-8F78-E6EDBF70E66E}" xr6:coauthVersionLast="41" xr6:coauthVersionMax="41" xr10:uidLastSave="{00000000-0000-0000-0000-000000000000}"/>
  <bookViews>
    <workbookView xWindow="15" yWindow="600" windowWidth="22485" windowHeight="14400" xr2:uid="{00000000-000D-0000-FFFF-FFFF00000000}"/>
  </bookViews>
  <sheets>
    <sheet name="Project Expenses" sheetId="1" r:id="rId1"/>
    <sheet name="Volunteer Log" sheetId="3" r:id="rId2"/>
    <sheet name="Other In-Kind Contributions" sheetId="4" r:id="rId3"/>
  </sheets>
  <definedNames>
    <definedName name="_xlnm.Print_Titles" localSheetId="0">'Project Expenses'!$15:$16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3" l="1"/>
  <c r="D6" i="4"/>
  <c r="D20" i="4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F7" i="3"/>
  <c r="F23" i="3"/>
  <c r="H7" i="3"/>
  <c r="E31" i="1"/>
  <c r="F31" i="1"/>
  <c r="D21" i="1"/>
  <c r="D22" i="1"/>
  <c r="D23" i="1"/>
  <c r="D18" i="1"/>
  <c r="E18" i="1"/>
  <c r="E32" i="1"/>
  <c r="H35" i="1"/>
  <c r="D17" i="1"/>
  <c r="F17" i="1"/>
  <c r="F32" i="1"/>
  <c r="D19" i="1"/>
  <c r="D20" i="1"/>
  <c r="D24" i="1"/>
  <c r="D25" i="1"/>
  <c r="D26" i="1"/>
  <c r="D27" i="1"/>
  <c r="D28" i="1"/>
  <c r="D29" i="1"/>
  <c r="D30" i="1"/>
  <c r="D32" i="1"/>
</calcChain>
</file>

<file path=xl/sharedStrings.xml><?xml version="1.0" encoding="utf-8"?>
<sst xmlns="http://schemas.openxmlformats.org/spreadsheetml/2006/main" count="79" uniqueCount="74">
  <si>
    <t>COSTS (Expenses)</t>
  </si>
  <si>
    <t>SOURCES OF FUNDING (Revenue)</t>
  </si>
  <si>
    <t>Project title:</t>
  </si>
  <si>
    <t>Date:</t>
  </si>
  <si>
    <t>Under SOURCES of FUNDING, list the sources of funding for each component and indicate whether those funds are pending, committed, or secured; and whether they are cash or in-kind.  Show how project revenues are allocated to costs.</t>
  </si>
  <si>
    <t>Under COSTS, list specific project components and the cost of each. Separate capital items from non-capital items (for example, do not include shipping, installation, or training as part of the cost of a capital item).</t>
  </si>
  <si>
    <t>Legal name of organization:</t>
  </si>
  <si>
    <t>All KMTA funds must be matched 1:1 with other non-fedederal funds.</t>
  </si>
  <si>
    <t>Indicate if organization is:</t>
  </si>
  <si>
    <t>Non-profit</t>
  </si>
  <si>
    <t>Government</t>
  </si>
  <si>
    <t xml:space="preserve">Private </t>
  </si>
  <si>
    <t>KMTA Request Amount</t>
  </si>
  <si>
    <t>Other funding (Match) Amount</t>
  </si>
  <si>
    <t>KMTA Grant Request:</t>
  </si>
  <si>
    <t>Federal de minimus 10%</t>
  </si>
  <si>
    <t>TOTALS</t>
  </si>
  <si>
    <t>Hourly Rate or Item Cost</t>
  </si>
  <si>
    <t>In-Kind</t>
  </si>
  <si>
    <t>EXAMPLE: Trail Crew Volunteer</t>
  </si>
  <si>
    <t>EXAMPLE: Gallons of Paint</t>
  </si>
  <si>
    <t>KMTA Funding</t>
  </si>
  <si>
    <t>Match</t>
  </si>
  <si>
    <t>Pending summer volunteers</t>
  </si>
  <si>
    <t>NA</t>
  </si>
  <si>
    <t>Secured from tractor owner</t>
  </si>
  <si>
    <t>EXAMPLE: Tractor Rental</t>
  </si>
  <si>
    <r>
      <rPr>
        <b/>
        <sz val="10"/>
        <rFont val="Gotham Book"/>
        <family val="3"/>
      </rPr>
      <t xml:space="preserve">Item
</t>
    </r>
    <r>
      <rPr>
        <sz val="10"/>
        <rFont val="Gotham Book"/>
        <family val="3"/>
      </rPr>
      <t>List each project component</t>
    </r>
  </si>
  <si>
    <r>
      <t># Hours or</t>
    </r>
    <r>
      <rPr>
        <sz val="10"/>
        <rFont val="Gotham Book"/>
        <family val="3"/>
      </rPr>
      <t xml:space="preserve"> </t>
    </r>
    <r>
      <rPr>
        <b/>
        <sz val="10"/>
        <rFont val="Gotham Book"/>
        <family val="3"/>
      </rPr>
      <t>Item</t>
    </r>
    <r>
      <rPr>
        <sz val="10"/>
        <rFont val="Gotham Book"/>
        <family val="3"/>
      </rPr>
      <t xml:space="preserve"> </t>
    </r>
    <r>
      <rPr>
        <b/>
        <sz val="10"/>
        <rFont val="Gotham Book"/>
        <family val="3"/>
      </rPr>
      <t>Quantity</t>
    </r>
  </si>
  <si>
    <r>
      <rPr>
        <b/>
        <sz val="10"/>
        <rFont val="Gotham Book"/>
        <family val="3"/>
      </rPr>
      <t>Subtotal Cost</t>
    </r>
    <r>
      <rPr>
        <sz val="10"/>
        <rFont val="Gotham Book"/>
        <family val="3"/>
      </rPr>
      <t xml:space="preserve"> 
(Hrly Rate* #hrs)</t>
    </r>
  </si>
  <si>
    <r>
      <rPr>
        <b/>
        <sz val="10"/>
        <rFont val="Gotham Book"/>
        <family val="3"/>
      </rPr>
      <t>Other sources of funding</t>
    </r>
    <r>
      <rPr>
        <sz val="10"/>
        <rFont val="Gotham Book"/>
        <family val="3"/>
      </rPr>
      <t xml:space="preserve"> - Name and list each source of revenue for each item.</t>
    </r>
  </si>
  <si>
    <r>
      <rPr>
        <b/>
        <sz val="10"/>
        <rFont val="Gotham Book"/>
        <family val="3"/>
      </rPr>
      <t>Indicate whether revenue is</t>
    </r>
    <r>
      <rPr>
        <sz val="10"/>
        <rFont val="Gotham Book"/>
        <family val="3"/>
      </rPr>
      <t xml:space="preserve"> pending, committed, or secured; whether cash or in-kind.</t>
    </r>
  </si>
  <si>
    <t>In-Direct In-Kind Match</t>
  </si>
  <si>
    <t>*In-Direct Rate</t>
  </si>
  <si>
    <r>
      <t xml:space="preserve">Kmta Grant REIMBURSEMENT REQUEST </t>
    </r>
    <r>
      <rPr>
        <sz val="16"/>
        <rFont val="Gotham Book"/>
        <family val="3"/>
      </rPr>
      <t>2020</t>
    </r>
  </si>
  <si>
    <t>PROJECT EXPENSE REPORT</t>
  </si>
  <si>
    <t>TOTAL REIMBURSEMENT REQUEST:</t>
  </si>
  <si>
    <t>Date</t>
  </si>
  <si>
    <t>Project</t>
  </si>
  <si>
    <t>Crew Leader/ Project Lead name</t>
  </si>
  <si>
    <t># of Volunteers</t>
  </si>
  <si>
    <t>Hours</t>
  </si>
  <si>
    <t>Rate</t>
  </si>
  <si>
    <t>Total In-Kind Match</t>
  </si>
  <si>
    <t>NOTES</t>
  </si>
  <si>
    <t>KMTA Imaginary Museum Artifact Catalogue Project</t>
  </si>
  <si>
    <t>Jane Doe</t>
  </si>
  <si>
    <t>Total Volunteer In-Kind Donation</t>
  </si>
  <si>
    <t>Date of Contribution</t>
  </si>
  <si>
    <t>Description of Contributed Item or Service</t>
  </si>
  <si>
    <t>Real or Approximate Value of Contribution</t>
  </si>
  <si>
    <t>How was Value Determined? (i.e. Actual, appraisal, fair market value)</t>
  </si>
  <si>
    <t>Who Made This Value Determination?</t>
  </si>
  <si>
    <t>To haul gravel to trailwork site</t>
  </si>
  <si>
    <t>$165/hr donated for 4 hrs</t>
  </si>
  <si>
    <t>Owner of Dump truck</t>
  </si>
  <si>
    <t>*Standard Volunteer Rate in Alaska is $27.88 per hour</t>
  </si>
  <si>
    <t>**If a professional volunteered technical skills, professional rate applies, but documentation of professional credentials must be provided</t>
  </si>
  <si>
    <t>Total Hrs</t>
  </si>
  <si>
    <t xml:space="preserve">*List materials, supplies, and donated services not recorded on Volunteer log. </t>
  </si>
  <si>
    <t>KMTA MATCH DOCUMENTATION</t>
  </si>
  <si>
    <t>*Delete examples in red font before completing the form</t>
  </si>
  <si>
    <t xml:space="preserve">10 Volunteers spent 4 hours naming historic artifacts and cataloging in the computer. </t>
  </si>
  <si>
    <t>Total In-Kind Donations</t>
  </si>
  <si>
    <t xml:space="preserve">Purpose of contribution </t>
  </si>
  <si>
    <r>
      <rPr>
        <i/>
        <sz val="10"/>
        <color rgb="FFFF0000"/>
        <rFont val="Gotham Book"/>
        <family val="3"/>
      </rPr>
      <t xml:space="preserve">EXAMPLE: </t>
    </r>
    <r>
      <rPr>
        <sz val="10"/>
        <color rgb="FFFF0000"/>
        <rFont val="Gotham Book"/>
        <family val="3"/>
      </rPr>
      <t>Use of Dump Truck</t>
    </r>
  </si>
  <si>
    <t>*Please note, indirect costs are now considered eligible expenses. Use the indirect rate approved in your grant application budget.</t>
  </si>
  <si>
    <t>KMTA VOLUNTEER LOG 2020</t>
  </si>
  <si>
    <t>KMTA IN-KIND CONTRIBUTION FORM 2020</t>
  </si>
  <si>
    <t>Instructions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</si>
  <si>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 xml:space="preserve">Complete </t>
    </r>
    <r>
      <rPr>
        <b/>
        <sz val="10"/>
        <rFont val="Arial"/>
        <family val="2"/>
      </rPr>
      <t>Project Expense tab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</si>
  <si>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Complete </t>
    </r>
    <r>
      <rPr>
        <b/>
        <sz val="10"/>
        <rFont val="Arial"/>
        <family val="2"/>
      </rPr>
      <t xml:space="preserve">Volunteer Log tab </t>
    </r>
    <r>
      <rPr>
        <sz val="10"/>
        <rFont val="Arial"/>
        <family val="2"/>
      </rPr>
      <t xml:space="preserve">if applicable </t>
    </r>
    <r>
      <rPr>
        <i/>
        <sz val="10"/>
        <rFont val="Arial"/>
        <family val="2"/>
      </rPr>
      <t>(alternative forms are acceptable if info. is the same)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</si>
  <si>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Complete </t>
    </r>
    <r>
      <rPr>
        <b/>
        <sz val="10"/>
        <rFont val="Arial"/>
        <family val="2"/>
      </rPr>
      <t xml:space="preserve">In-Kind Contributions tab </t>
    </r>
    <r>
      <rPr>
        <sz val="10"/>
        <rFont val="Arial"/>
        <family val="2"/>
      </rPr>
      <t>if supplies, materials, or other services were donated to the project.</t>
    </r>
  </si>
  <si>
    <r>
      <t>4. Submit receipts &amp; invoices</t>
    </r>
    <r>
      <rPr>
        <sz val="10"/>
        <rFont val="Arial"/>
        <family val="2"/>
      </rPr>
      <t xml:space="preserve"> for project costs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this</t>
    </r>
    <r>
      <rPr>
        <b/>
        <sz val="10"/>
        <rFont val="Arial"/>
        <family val="2"/>
      </rPr>
      <t xml:space="preserve"> spreadsheet,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project narrative </t>
    </r>
    <r>
      <rPr>
        <sz val="10"/>
        <rFont val="Arial"/>
        <family val="2"/>
      </rPr>
      <t xml:space="preserve">to </t>
    </r>
    <r>
      <rPr>
        <b/>
        <sz val="10"/>
        <color theme="4" tint="-0.249977111117893"/>
        <rFont val="Arial"/>
        <family val="2"/>
      </rPr>
      <t>katherineschake@kmtacorridor.org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</si>
</sst>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Prequel Demo"/>
    </font>
    <font>
      <b/>
      <sz val="16"/>
      <name val="Antipasto Pro "/>
    </font>
    <font>
      <sz val="16"/>
      <name val="Gotham Book"/>
      <family val="3"/>
    </font>
    <font>
      <sz val="10"/>
      <name val="Gotham Book"/>
      <family val="3"/>
    </font>
    <font>
      <b/>
      <sz val="10"/>
      <name val="Gotham Book"/>
      <family val="3"/>
    </font>
    <font>
      <sz val="10"/>
      <color rgb="FFFF0000"/>
      <name val="Gotham Book"/>
      <family val="3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ntipasto Pro "/>
    </font>
    <font>
      <b/>
      <sz val="14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11"/>
      <color theme="0" tint="-0.249977111117893"/>
      <name val="Gotham Book"/>
      <family val="3"/>
    </font>
    <font>
      <sz val="11"/>
      <name val="Gotham Book"/>
      <family val="3"/>
    </font>
    <font>
      <sz val="10"/>
      <color theme="1"/>
      <name val="Gotham Book"/>
      <family val="3"/>
    </font>
    <font>
      <i/>
      <sz val="11"/>
      <color theme="1"/>
      <name val="Gotham Book"/>
      <family val="3"/>
    </font>
    <font>
      <i/>
      <sz val="10"/>
      <color rgb="FFFF0000"/>
      <name val="Gotham Book"/>
      <family val="3"/>
    </font>
    <font>
      <b/>
      <sz val="10"/>
      <color theme="1"/>
      <name val="Gotham Book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wrapText="1"/>
    </xf>
    <xf numFmtId="0" fontId="6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/>
    <xf numFmtId="165" fontId="8" fillId="0" borderId="12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/>
    <xf numFmtId="166" fontId="6" fillId="0" borderId="0" xfId="0" applyNumberFormat="1" applyFont="1" applyFill="1" applyBorder="1" applyAlignment="1"/>
    <xf numFmtId="166" fontId="7" fillId="0" borderId="0" xfId="0" applyNumberFormat="1" applyFont="1" applyFill="1" applyBorder="1"/>
    <xf numFmtId="165" fontId="7" fillId="2" borderId="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/>
    <xf numFmtId="0" fontId="6" fillId="0" borderId="1" xfId="0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3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6" fontId="0" fillId="0" borderId="0" xfId="0" applyNumberFormat="1" applyAlignment="1"/>
    <xf numFmtId="0" fontId="0" fillId="3" borderId="0" xfId="0" applyFill="1"/>
    <xf numFmtId="0" fontId="13" fillId="0" borderId="0" xfId="0" applyFont="1" applyAlignment="1">
      <alignment vertical="center"/>
    </xf>
    <xf numFmtId="0" fontId="15" fillId="0" borderId="7" xfId="0" applyFont="1" applyBorder="1" applyAlignment="1"/>
    <xf numFmtId="0" fontId="15" fillId="0" borderId="10" xfId="0" applyFont="1" applyBorder="1" applyAlignment="1"/>
    <xf numFmtId="166" fontId="15" fillId="2" borderId="10" xfId="0" applyNumberFormat="1" applyFont="1" applyFill="1" applyBorder="1" applyAlignment="1"/>
    <xf numFmtId="0" fontId="16" fillId="3" borderId="0" xfId="0" applyFont="1" applyFill="1" applyAlignment="1"/>
    <xf numFmtId="14" fontId="13" fillId="0" borderId="0" xfId="0" applyNumberFormat="1" applyFont="1" applyAlignment="1">
      <alignment vertical="center"/>
    </xf>
    <xf numFmtId="0" fontId="16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8" fillId="0" borderId="0" xfId="0" applyFont="1"/>
    <xf numFmtId="0" fontId="6" fillId="0" borderId="0" xfId="0" applyFont="1"/>
    <xf numFmtId="0" fontId="14" fillId="4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/>
    <xf numFmtId="44" fontId="8" fillId="0" borderId="10" xfId="1" applyFont="1" applyBorder="1" applyAlignment="1"/>
    <xf numFmtId="44" fontId="8" fillId="0" borderId="10" xfId="0" applyNumberFormat="1" applyFont="1" applyBorder="1" applyAlignment="1"/>
    <xf numFmtId="14" fontId="17" fillId="0" borderId="10" xfId="0" applyNumberFormat="1" applyFont="1" applyBorder="1" applyAlignment="1"/>
    <xf numFmtId="0" fontId="17" fillId="0" borderId="10" xfId="0" applyFont="1" applyBorder="1" applyAlignment="1"/>
    <xf numFmtId="0" fontId="20" fillId="0" borderId="10" xfId="0" applyFont="1" applyBorder="1" applyAlignment="1"/>
    <xf numFmtId="44" fontId="17" fillId="0" borderId="10" xfId="1" applyFont="1" applyBorder="1" applyAlignment="1"/>
    <xf numFmtId="44" fontId="17" fillId="0" borderId="10" xfId="0" applyNumberFormat="1" applyFont="1" applyBorder="1" applyAlignment="1"/>
    <xf numFmtId="0" fontId="6" fillId="0" borderId="10" xfId="0" applyFont="1" applyBorder="1" applyAlignment="1"/>
    <xf numFmtId="14" fontId="6" fillId="0" borderId="23" xfId="0" applyNumberFormat="1" applyFont="1" applyBorder="1" applyAlignment="1"/>
    <xf numFmtId="0" fontId="17" fillId="0" borderId="23" xfId="0" applyFont="1" applyBorder="1" applyAlignment="1"/>
    <xf numFmtId="0" fontId="6" fillId="0" borderId="23" xfId="0" applyFont="1" applyBorder="1" applyAlignment="1"/>
    <xf numFmtId="14" fontId="6" fillId="0" borderId="10" xfId="0" applyNumberFormat="1" applyFont="1" applyBorder="1" applyAlignment="1"/>
    <xf numFmtId="0" fontId="17" fillId="0" borderId="10" xfId="0" applyFont="1" applyBorder="1" applyAlignment="1">
      <alignment vertical="center"/>
    </xf>
    <xf numFmtId="14" fontId="17" fillId="0" borderId="10" xfId="0" applyNumberFormat="1" applyFont="1" applyBorder="1" applyAlignment="1">
      <alignment vertical="center"/>
    </xf>
    <xf numFmtId="0" fontId="8" fillId="0" borderId="0" xfId="0" applyFont="1" applyFill="1"/>
    <xf numFmtId="0" fontId="6" fillId="3" borderId="2" xfId="0" applyFont="1" applyFill="1" applyBorder="1" applyAlignment="1">
      <alignment horizontal="left" vertical="top"/>
    </xf>
    <xf numFmtId="0" fontId="16" fillId="3" borderId="2" xfId="0" applyFont="1" applyFill="1" applyBorder="1" applyAlignment="1"/>
    <xf numFmtId="14" fontId="8" fillId="0" borderId="10" xfId="0" applyNumberFormat="1" applyFont="1" applyBorder="1" applyAlignment="1"/>
    <xf numFmtId="0" fontId="19" fillId="0" borderId="10" xfId="0" applyFont="1" applyBorder="1" applyAlignment="1">
      <alignment wrapText="1"/>
    </xf>
    <xf numFmtId="0" fontId="11" fillId="3" borderId="26" xfId="0" applyFont="1" applyFill="1" applyBorder="1" applyAlignment="1"/>
    <xf numFmtId="0" fontId="11" fillId="3" borderId="0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0" fillId="5" borderId="10" xfId="0" applyFont="1" applyFill="1" applyBorder="1" applyAlignment="1">
      <alignment vertical="center" wrapText="1"/>
    </xf>
    <xf numFmtId="0" fontId="21" fillId="0" borderId="0" xfId="0" applyFont="1"/>
    <xf numFmtId="0" fontId="20" fillId="0" borderId="0" xfId="0" applyFont="1" applyBorder="1" applyAlignment="1"/>
    <xf numFmtId="15" fontId="8" fillId="0" borderId="10" xfId="0" applyNumberFormat="1" applyFont="1" applyBorder="1"/>
    <xf numFmtId="0" fontId="8" fillId="0" borderId="10" xfId="0" applyFont="1" applyBorder="1"/>
    <xf numFmtId="167" fontId="8" fillId="0" borderId="10" xfId="1" applyNumberFormat="1" applyFont="1" applyBorder="1"/>
    <xf numFmtId="0" fontId="6" fillId="0" borderId="10" xfId="0" applyFont="1" applyBorder="1"/>
    <xf numFmtId="167" fontId="6" fillId="0" borderId="10" xfId="1" applyNumberFormat="1" applyFont="1" applyBorder="1"/>
    <xf numFmtId="0" fontId="21" fillId="0" borderId="10" xfId="0" applyFont="1" applyBorder="1"/>
    <xf numFmtId="167" fontId="21" fillId="0" borderId="10" xfId="1" applyNumberFormat="1" applyFont="1" applyBorder="1"/>
    <xf numFmtId="0" fontId="21" fillId="0" borderId="0" xfId="0" applyFont="1" applyBorder="1"/>
    <xf numFmtId="0" fontId="20" fillId="0" borderId="7" xfId="0" applyFont="1" applyBorder="1" applyAlignment="1"/>
    <xf numFmtId="167" fontId="7" fillId="2" borderId="7" xfId="0" applyNumberFormat="1" applyFont="1" applyFill="1" applyBorder="1" applyAlignment="1"/>
    <xf numFmtId="0" fontId="21" fillId="0" borderId="20" xfId="0" applyFont="1" applyBorder="1"/>
    <xf numFmtId="167" fontId="21" fillId="0" borderId="20" xfId="1" applyNumberFormat="1" applyFont="1" applyBorder="1"/>
    <xf numFmtId="165" fontId="7" fillId="6" borderId="1" xfId="0" applyNumberFormat="1" applyFont="1" applyFill="1" applyBorder="1" applyAlignment="1"/>
    <xf numFmtId="165" fontId="6" fillId="7" borderId="17" xfId="0" applyNumberFormat="1" applyFont="1" applyFill="1" applyBorder="1" applyAlignment="1">
      <alignment horizontal="center"/>
    </xf>
    <xf numFmtId="165" fontId="6" fillId="7" borderId="18" xfId="0" applyNumberFormat="1" applyFont="1" applyFill="1" applyBorder="1" applyAlignment="1">
      <alignment horizontal="center"/>
    </xf>
    <xf numFmtId="166" fontId="6" fillId="7" borderId="13" xfId="0" applyNumberFormat="1" applyFont="1" applyFill="1" applyBorder="1" applyAlignment="1">
      <alignment horizontal="center" vertical="center"/>
    </xf>
    <xf numFmtId="166" fontId="6" fillId="7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1" fillId="8" borderId="27" xfId="0" applyFont="1" applyFill="1" applyBorder="1"/>
    <xf numFmtId="0" fontId="12" fillId="8" borderId="20" xfId="0" applyFont="1" applyFill="1" applyBorder="1" applyAlignment="1">
      <alignment horizontal="left"/>
    </xf>
    <xf numFmtId="0" fontId="22" fillId="8" borderId="7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0" fontId="7" fillId="3" borderId="0" xfId="0" applyFont="1" applyFill="1" applyAlignment="1">
      <alignment horizontal="right"/>
    </xf>
    <xf numFmtId="0" fontId="21" fillId="8" borderId="27" xfId="0" applyFont="1" applyFill="1" applyBorder="1" applyAlignment="1">
      <alignment horizontal="left" vertical="top" wrapText="1"/>
    </xf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7" fillId="3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22860</xdr:rowOff>
    </xdr:from>
    <xdr:to>
      <xdr:col>4</xdr:col>
      <xdr:colOff>723900</xdr:colOff>
      <xdr:row>0</xdr:row>
      <xdr:rowOff>1074420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C9581C42-7B98-4C45-AE78-0E6AD1C1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2860"/>
          <a:ext cx="51511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I77"/>
  <sheetViews>
    <sheetView showGridLines="0" tabSelected="1" zoomScaleNormal="100" workbookViewId="0">
      <selection activeCell="I13" sqref="I13"/>
    </sheetView>
  </sheetViews>
  <sheetFormatPr defaultColWidth="8.796875" defaultRowHeight="12.75"/>
  <cols>
    <col min="1" max="1" width="29.86328125" style="2" customWidth="1"/>
    <col min="2" max="2" width="12.19921875" style="2" customWidth="1"/>
    <col min="3" max="3" width="11.19921875" style="2" customWidth="1"/>
    <col min="4" max="4" width="11.46484375" style="2" customWidth="1"/>
    <col min="5" max="5" width="16.19921875" style="2" customWidth="1"/>
    <col min="6" max="6" width="15.19921875" style="2" customWidth="1"/>
    <col min="7" max="7" width="22.86328125" style="2" customWidth="1"/>
    <col min="8" max="8" width="27.46484375" style="2" customWidth="1"/>
    <col min="9" max="9" width="33.46484375" style="2" customWidth="1"/>
    <col min="10" max="16384" width="8.796875" style="2"/>
  </cols>
  <sheetData>
    <row r="1" spans="1:9" ht="86.45" customHeight="1">
      <c r="A1" s="120"/>
      <c r="B1" s="120"/>
      <c r="C1" s="120"/>
      <c r="D1" s="120"/>
      <c r="E1" s="120"/>
      <c r="F1" s="120"/>
      <c r="G1" s="120"/>
      <c r="H1" s="120"/>
    </row>
    <row r="2" spans="1:9" ht="29.45" customHeight="1" thickBot="1">
      <c r="A2" s="126" t="s">
        <v>34</v>
      </c>
      <c r="B2" s="126"/>
      <c r="C2" s="126"/>
      <c r="D2" s="126"/>
      <c r="E2" s="126"/>
      <c r="F2" s="126"/>
      <c r="G2" s="126"/>
      <c r="H2" s="126"/>
      <c r="I2" s="118" t="s">
        <v>69</v>
      </c>
    </row>
    <row r="3" spans="1:9" ht="20.65">
      <c r="A3" s="122" t="s">
        <v>35</v>
      </c>
      <c r="B3" s="123"/>
      <c r="C3" s="123"/>
      <c r="D3" s="123"/>
      <c r="E3" s="123"/>
      <c r="F3" s="123"/>
      <c r="I3" s="117" t="s">
        <v>70</v>
      </c>
    </row>
    <row r="4" spans="1:9" ht="13.25" customHeight="1">
      <c r="A4" s="1"/>
      <c r="B4" s="1"/>
      <c r="C4" s="1"/>
      <c r="D4" s="1"/>
      <c r="E4" s="1"/>
      <c r="F4" s="1"/>
      <c r="I4" s="134" t="s">
        <v>71</v>
      </c>
    </row>
    <row r="5" spans="1:9">
      <c r="A5" s="4" t="s">
        <v>6</v>
      </c>
      <c r="B5" s="124"/>
      <c r="C5" s="124"/>
      <c r="D5" s="124"/>
      <c r="E5" s="5"/>
      <c r="F5" s="5"/>
      <c r="G5" s="4" t="s">
        <v>3</v>
      </c>
      <c r="H5" s="6"/>
      <c r="I5" s="134"/>
    </row>
    <row r="6" spans="1:9" ht="19.25" customHeight="1">
      <c r="A6" s="4" t="s">
        <v>8</v>
      </c>
      <c r="B6" s="7"/>
      <c r="C6" s="5" t="s">
        <v>9</v>
      </c>
      <c r="D6" s="5"/>
      <c r="E6" s="5"/>
      <c r="F6" s="5"/>
      <c r="G6" s="4"/>
      <c r="H6" s="8"/>
      <c r="I6" s="134"/>
    </row>
    <row r="7" spans="1:9" ht="17.45" customHeight="1">
      <c r="A7" s="4"/>
      <c r="B7" s="7"/>
      <c r="C7" s="132" t="s">
        <v>10</v>
      </c>
      <c r="D7" s="132"/>
      <c r="E7" s="5"/>
      <c r="F7" s="5"/>
      <c r="G7" s="4"/>
      <c r="H7" s="8"/>
      <c r="I7" s="134" t="s">
        <v>72</v>
      </c>
    </row>
    <row r="8" spans="1:9" ht="17.45" customHeight="1">
      <c r="A8" s="4"/>
      <c r="B8" s="52"/>
      <c r="C8" s="10" t="s">
        <v>11</v>
      </c>
      <c r="D8" s="10"/>
      <c r="E8" s="10"/>
      <c r="F8" s="10"/>
      <c r="G8" s="10"/>
      <c r="H8" s="10"/>
      <c r="I8" s="134"/>
    </row>
    <row r="9" spans="1:9">
      <c r="A9" s="4"/>
      <c r="B9" s="9"/>
      <c r="C9" s="9"/>
      <c r="D9" s="9"/>
      <c r="E9" s="10"/>
      <c r="F9" s="10"/>
      <c r="G9" s="10"/>
      <c r="H9" s="10"/>
      <c r="I9" s="134"/>
    </row>
    <row r="10" spans="1:9" ht="52.5">
      <c r="A10" s="4" t="s">
        <v>2</v>
      </c>
      <c r="B10" s="125"/>
      <c r="C10" s="125"/>
      <c r="D10" s="125"/>
      <c r="E10" s="11"/>
      <c r="F10" s="11"/>
      <c r="G10" s="12" t="s">
        <v>14</v>
      </c>
      <c r="H10" s="13"/>
      <c r="I10" s="119" t="s">
        <v>73</v>
      </c>
    </row>
    <row r="11" spans="1:9">
      <c r="A11" s="10"/>
      <c r="B11" s="14"/>
      <c r="C11" s="14"/>
      <c r="D11" s="14"/>
      <c r="E11" s="14"/>
      <c r="F11" s="14"/>
      <c r="G11" s="10"/>
      <c r="H11" s="4" t="s">
        <v>7</v>
      </c>
      <c r="I11" s="116"/>
    </row>
    <row r="12" spans="1:9" ht="30" customHeight="1">
      <c r="A12" s="121" t="s">
        <v>5</v>
      </c>
      <c r="B12" s="121"/>
      <c r="C12" s="121"/>
      <c r="D12" s="121"/>
      <c r="E12" s="121"/>
      <c r="F12" s="121"/>
      <c r="G12" s="121"/>
      <c r="H12" s="121"/>
    </row>
    <row r="13" spans="1:9" ht="33" customHeight="1">
      <c r="A13" s="121" t="s">
        <v>4</v>
      </c>
      <c r="B13" s="121"/>
      <c r="C13" s="121"/>
      <c r="D13" s="121"/>
      <c r="E13" s="121"/>
      <c r="F13" s="121"/>
      <c r="G13" s="121"/>
      <c r="H13" s="121"/>
    </row>
    <row r="14" spans="1:9" ht="18.600000000000001" customHeight="1" thickBot="1">
      <c r="A14" s="87" t="s">
        <v>61</v>
      </c>
    </row>
    <row r="15" spans="1:9" s="10" customFormat="1" ht="20" customHeight="1" thickTop="1" thickBot="1">
      <c r="A15" s="128" t="s">
        <v>0</v>
      </c>
      <c r="B15" s="129"/>
      <c r="C15" s="129"/>
      <c r="D15" s="129"/>
      <c r="E15" s="128" t="s">
        <v>1</v>
      </c>
      <c r="F15" s="129"/>
      <c r="G15" s="129"/>
      <c r="H15" s="130"/>
    </row>
    <row r="16" spans="1:9" s="20" customFormat="1" ht="51.4" thickTop="1">
      <c r="A16" s="15" t="s">
        <v>27</v>
      </c>
      <c r="B16" s="16" t="s">
        <v>17</v>
      </c>
      <c r="C16" s="16" t="s">
        <v>28</v>
      </c>
      <c r="D16" s="17" t="s">
        <v>29</v>
      </c>
      <c r="E16" s="18" t="s">
        <v>12</v>
      </c>
      <c r="F16" s="16" t="s">
        <v>13</v>
      </c>
      <c r="G16" s="19" t="s">
        <v>30</v>
      </c>
      <c r="H16" s="19" t="s">
        <v>31</v>
      </c>
    </row>
    <row r="17" spans="1:8" s="10" customFormat="1">
      <c r="A17" s="21" t="s">
        <v>19</v>
      </c>
      <c r="B17" s="22">
        <v>27.88</v>
      </c>
      <c r="C17" s="23">
        <v>30</v>
      </c>
      <c r="D17" s="24">
        <f>C17*B17</f>
        <v>836.4</v>
      </c>
      <c r="E17" s="25"/>
      <c r="F17" s="26">
        <f>D17</f>
        <v>836.4</v>
      </c>
      <c r="G17" s="27" t="s">
        <v>18</v>
      </c>
      <c r="H17" s="27" t="s">
        <v>23</v>
      </c>
    </row>
    <row r="18" spans="1:8" s="10" customFormat="1">
      <c r="A18" s="21" t="s">
        <v>20</v>
      </c>
      <c r="B18" s="26">
        <v>60</v>
      </c>
      <c r="C18" s="23">
        <v>10</v>
      </c>
      <c r="D18" s="24">
        <f t="shared" ref="D18:D30" si="0">+C18*B18</f>
        <v>600</v>
      </c>
      <c r="E18" s="28">
        <f>D18</f>
        <v>600</v>
      </c>
      <c r="F18" s="29"/>
      <c r="G18" s="27" t="s">
        <v>24</v>
      </c>
      <c r="H18" s="27" t="s">
        <v>24</v>
      </c>
    </row>
    <row r="19" spans="1:8" s="10" customFormat="1">
      <c r="A19" s="21" t="s">
        <v>26</v>
      </c>
      <c r="B19" s="26">
        <v>900</v>
      </c>
      <c r="C19" s="23">
        <v>1</v>
      </c>
      <c r="D19" s="24">
        <f t="shared" si="0"/>
        <v>900</v>
      </c>
      <c r="E19" s="28">
        <v>300</v>
      </c>
      <c r="F19" s="26">
        <v>300</v>
      </c>
      <c r="G19" s="27" t="s">
        <v>18</v>
      </c>
      <c r="H19" s="27" t="s">
        <v>25</v>
      </c>
    </row>
    <row r="20" spans="1:8" s="10" customFormat="1">
      <c r="A20" s="30"/>
      <c r="B20" s="29"/>
      <c r="C20" s="31"/>
      <c r="D20" s="32">
        <f t="shared" si="0"/>
        <v>0</v>
      </c>
      <c r="E20" s="25"/>
      <c r="F20" s="29"/>
      <c r="G20" s="33"/>
      <c r="H20" s="33"/>
    </row>
    <row r="21" spans="1:8" s="10" customFormat="1">
      <c r="A21" s="30"/>
      <c r="B21" s="29"/>
      <c r="C21" s="31"/>
      <c r="D21" s="32">
        <f t="shared" si="0"/>
        <v>0</v>
      </c>
      <c r="E21" s="25"/>
      <c r="F21" s="29"/>
      <c r="G21" s="33"/>
      <c r="H21" s="33"/>
    </row>
    <row r="22" spans="1:8" s="10" customFormat="1">
      <c r="A22" s="30"/>
      <c r="B22" s="29"/>
      <c r="C22" s="31"/>
      <c r="D22" s="32">
        <f t="shared" si="0"/>
        <v>0</v>
      </c>
      <c r="E22" s="25"/>
      <c r="F22" s="29"/>
      <c r="G22" s="33"/>
      <c r="H22" s="33"/>
    </row>
    <row r="23" spans="1:8" s="10" customFormat="1">
      <c r="A23" s="30"/>
      <c r="B23" s="29"/>
      <c r="C23" s="31"/>
      <c r="D23" s="32">
        <f t="shared" si="0"/>
        <v>0</v>
      </c>
      <c r="E23" s="25"/>
      <c r="F23" s="29"/>
      <c r="G23" s="33"/>
      <c r="H23" s="33"/>
    </row>
    <row r="24" spans="1:8" s="10" customFormat="1">
      <c r="A24" s="30"/>
      <c r="B24" s="29"/>
      <c r="C24" s="31"/>
      <c r="D24" s="32">
        <f t="shared" si="0"/>
        <v>0</v>
      </c>
      <c r="E24" s="25"/>
      <c r="F24" s="29"/>
      <c r="G24" s="33"/>
      <c r="H24" s="33"/>
    </row>
    <row r="25" spans="1:8" s="10" customFormat="1">
      <c r="A25" s="30"/>
      <c r="B25" s="29"/>
      <c r="C25" s="31"/>
      <c r="D25" s="32">
        <f t="shared" si="0"/>
        <v>0</v>
      </c>
      <c r="E25" s="25"/>
      <c r="F25" s="29"/>
      <c r="G25" s="33"/>
      <c r="H25" s="33"/>
    </row>
    <row r="26" spans="1:8" s="10" customFormat="1">
      <c r="A26" s="30"/>
      <c r="B26" s="29"/>
      <c r="C26" s="31"/>
      <c r="D26" s="32">
        <f t="shared" si="0"/>
        <v>0</v>
      </c>
      <c r="E26" s="25"/>
      <c r="F26" s="29"/>
      <c r="G26" s="33"/>
      <c r="H26" s="33"/>
    </row>
    <row r="27" spans="1:8" s="10" customFormat="1">
      <c r="A27" s="30"/>
      <c r="B27" s="29"/>
      <c r="C27" s="31"/>
      <c r="D27" s="32">
        <f t="shared" si="0"/>
        <v>0</v>
      </c>
      <c r="E27" s="25"/>
      <c r="F27" s="29"/>
      <c r="G27" s="33"/>
      <c r="H27" s="33"/>
    </row>
    <row r="28" spans="1:8" s="10" customFormat="1">
      <c r="A28" s="30"/>
      <c r="B28" s="29"/>
      <c r="C28" s="31"/>
      <c r="D28" s="32">
        <f t="shared" si="0"/>
        <v>0</v>
      </c>
      <c r="E28" s="25"/>
      <c r="F28" s="29"/>
      <c r="G28" s="33"/>
      <c r="H28" s="33"/>
    </row>
    <row r="29" spans="1:8" s="10" customFormat="1">
      <c r="A29" s="30"/>
      <c r="B29" s="29"/>
      <c r="C29" s="31"/>
      <c r="D29" s="32">
        <f t="shared" si="0"/>
        <v>0</v>
      </c>
      <c r="E29" s="25"/>
      <c r="F29" s="29"/>
      <c r="G29" s="33"/>
      <c r="H29" s="33"/>
    </row>
    <row r="30" spans="1:8" s="10" customFormat="1">
      <c r="A30" s="30"/>
      <c r="B30" s="29"/>
      <c r="C30" s="31"/>
      <c r="D30" s="32">
        <f t="shared" si="0"/>
        <v>0</v>
      </c>
      <c r="E30" s="25"/>
      <c r="F30" s="29"/>
      <c r="G30" s="33"/>
      <c r="H30" s="33"/>
    </row>
    <row r="31" spans="1:8" s="10" customFormat="1" ht="13.15" thickBot="1">
      <c r="A31" s="45" t="s">
        <v>33</v>
      </c>
      <c r="B31" s="46"/>
      <c r="C31" s="47"/>
      <c r="D31" s="48">
        <v>234</v>
      </c>
      <c r="E31" s="49">
        <f>(0.5*D31)</f>
        <v>117</v>
      </c>
      <c r="F31" s="50">
        <f>0.5*D31</f>
        <v>117</v>
      </c>
      <c r="G31" s="51" t="s">
        <v>32</v>
      </c>
      <c r="H31" s="51" t="s">
        <v>15</v>
      </c>
    </row>
    <row r="32" spans="1:8" s="10" customFormat="1" ht="20" customHeight="1" thickBot="1">
      <c r="A32" s="40" t="s">
        <v>16</v>
      </c>
      <c r="B32" s="41"/>
      <c r="C32" s="42"/>
      <c r="D32" s="111">
        <f>SUM(D17:D31)</f>
        <v>2570.4</v>
      </c>
      <c r="E32" s="112">
        <f>SUM(E17:E31)</f>
        <v>1017</v>
      </c>
      <c r="F32" s="113">
        <f>SUM(F17:F31)</f>
        <v>1253.4000000000001</v>
      </c>
      <c r="G32" s="43"/>
      <c r="H32" s="44"/>
    </row>
    <row r="33" spans="1:9" s="10" customFormat="1" ht="13.15" thickBot="1">
      <c r="B33" s="34"/>
      <c r="C33" s="131"/>
      <c r="D33" s="131"/>
      <c r="E33" s="114" t="s">
        <v>21</v>
      </c>
      <c r="F33" s="115" t="s">
        <v>22</v>
      </c>
      <c r="G33" s="35"/>
    </row>
    <row r="34" spans="1:9" s="10" customFormat="1">
      <c r="B34" s="36"/>
      <c r="C34" s="131"/>
      <c r="D34" s="131"/>
      <c r="E34" s="37"/>
      <c r="F34" s="37"/>
      <c r="G34" s="38"/>
    </row>
    <row r="35" spans="1:9" s="10" customFormat="1">
      <c r="A35" s="12"/>
      <c r="B35" s="12"/>
      <c r="C35" s="12"/>
      <c r="D35" s="12"/>
      <c r="E35" s="133" t="s">
        <v>36</v>
      </c>
      <c r="F35" s="133"/>
      <c r="G35" s="133"/>
      <c r="H35" s="39">
        <f>E32</f>
        <v>1017</v>
      </c>
      <c r="I35" s="12"/>
    </row>
    <row r="36" spans="1:9" s="10" customFormat="1">
      <c r="A36" s="127" t="s">
        <v>66</v>
      </c>
      <c r="B36" s="127"/>
      <c r="C36" s="127"/>
      <c r="D36" s="127"/>
      <c r="E36" s="127"/>
      <c r="F36" s="127"/>
      <c r="G36" s="127"/>
    </row>
    <row r="37" spans="1:9" s="10" customFormat="1">
      <c r="A37" s="127"/>
      <c r="B37" s="127"/>
      <c r="C37" s="127"/>
      <c r="D37" s="127"/>
      <c r="E37" s="127"/>
      <c r="F37" s="127"/>
      <c r="G37" s="127"/>
    </row>
    <row r="38" spans="1:9" s="10" customFormat="1">
      <c r="A38" s="127"/>
      <c r="B38" s="127"/>
      <c r="C38" s="127"/>
      <c r="D38" s="127"/>
      <c r="E38" s="127"/>
      <c r="F38" s="127"/>
      <c r="G38" s="127"/>
    </row>
    <row r="39" spans="1:9">
      <c r="B39" s="3"/>
    </row>
    <row r="40" spans="1:9">
      <c r="B40" s="3"/>
    </row>
    <row r="41" spans="1:9">
      <c r="B41" s="3"/>
    </row>
    <row r="42" spans="1:9">
      <c r="B42" s="3"/>
    </row>
    <row r="43" spans="1:9">
      <c r="B43" s="3"/>
    </row>
    <row r="44" spans="1:9">
      <c r="B44" s="3"/>
    </row>
    <row r="45" spans="1:9">
      <c r="B45" s="3"/>
    </row>
    <row r="46" spans="1:9">
      <c r="B46" s="3"/>
    </row>
    <row r="47" spans="1:9">
      <c r="B47" s="3"/>
    </row>
    <row r="48" spans="1:9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</sheetData>
  <mergeCells count="16">
    <mergeCell ref="I4:I6"/>
    <mergeCell ref="I7:I9"/>
    <mergeCell ref="A36:G38"/>
    <mergeCell ref="A15:D15"/>
    <mergeCell ref="E15:H15"/>
    <mergeCell ref="C33:D33"/>
    <mergeCell ref="C34:D34"/>
    <mergeCell ref="E35:G35"/>
    <mergeCell ref="A1:H1"/>
    <mergeCell ref="A12:H12"/>
    <mergeCell ref="A13:H13"/>
    <mergeCell ref="A3:F3"/>
    <mergeCell ref="B5:D5"/>
    <mergeCell ref="B10:D10"/>
    <mergeCell ref="A2:H2"/>
    <mergeCell ref="C7:D7"/>
  </mergeCells>
  <phoneticPr fontId="2" type="noConversion"/>
  <printOptions horizontalCentered="1"/>
  <pageMargins left="0.5" right="0.5" top="0.52" bottom="0.45" header="0.28000000000000003" footer="0.26"/>
  <pageSetup scale="83" orientation="landscape" r:id="rId1"/>
  <headerFooter alignWithMargins="0">
    <oddFooter>&amp;R&amp;8Rev 03/12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24"/>
  <sheetViews>
    <sheetView showGridLines="0" workbookViewId="0">
      <selection activeCell="C6" sqref="C6"/>
    </sheetView>
  </sheetViews>
  <sheetFormatPr defaultRowHeight="12.75"/>
  <cols>
    <col min="1" max="1" width="14.19921875" customWidth="1"/>
    <col min="2" max="2" width="21" customWidth="1"/>
    <col min="3" max="3" width="36.46484375" customWidth="1"/>
    <col min="4" max="4" width="19.1328125" customWidth="1"/>
    <col min="6" max="6" width="10.53125" customWidth="1"/>
    <col min="7" max="7" width="10.1328125" customWidth="1"/>
    <col min="8" max="8" width="22.6640625" customWidth="1"/>
    <col min="9" max="9" width="35.796875" customWidth="1"/>
  </cols>
  <sheetData>
    <row r="1" spans="1:9" ht="20.45" customHeight="1">
      <c r="A1" s="138" t="s">
        <v>60</v>
      </c>
      <c r="B1" s="139"/>
      <c r="C1" s="139"/>
      <c r="D1" s="139"/>
      <c r="E1" s="139"/>
      <c r="F1" s="139"/>
      <c r="G1" s="139"/>
      <c r="H1" s="139"/>
      <c r="I1" s="139"/>
    </row>
    <row r="2" spans="1:9" ht="26.45" customHeight="1" thickBot="1">
      <c r="A2" s="140" t="s">
        <v>67</v>
      </c>
      <c r="B2" s="141"/>
      <c r="C2" s="141"/>
      <c r="D2" s="141"/>
      <c r="E2" s="141"/>
      <c r="F2" s="141"/>
      <c r="G2" s="141"/>
      <c r="H2" s="141"/>
      <c r="I2" s="141"/>
    </row>
    <row r="3" spans="1:9" s="57" customFormat="1" ht="18" customHeight="1">
      <c r="A3" s="137" t="s">
        <v>56</v>
      </c>
      <c r="B3" s="137"/>
      <c r="C3" s="137"/>
      <c r="D3" s="137"/>
      <c r="E3" s="137"/>
      <c r="F3" s="137"/>
      <c r="G3" s="137"/>
      <c r="H3" s="137"/>
      <c r="I3" s="62"/>
    </row>
    <row r="4" spans="1:9" s="57" customFormat="1" ht="18.600000000000001" customHeight="1">
      <c r="A4" s="65" t="s">
        <v>57</v>
      </c>
      <c r="B4" s="66"/>
      <c r="C4" s="66"/>
      <c r="D4" s="66"/>
      <c r="E4" s="66"/>
      <c r="F4" s="66"/>
      <c r="G4" s="66"/>
      <c r="H4" s="66"/>
      <c r="I4" s="89"/>
    </row>
    <row r="5" spans="1:9" s="57" customFormat="1" ht="18.600000000000001" customHeight="1">
      <c r="A5" s="95" t="s">
        <v>61</v>
      </c>
      <c r="B5" s="88"/>
      <c r="C5" s="88"/>
      <c r="D5" s="88"/>
      <c r="E5" s="88"/>
      <c r="F5" s="88"/>
      <c r="G5" s="88"/>
      <c r="H5" s="88"/>
      <c r="I5" s="88"/>
    </row>
    <row r="6" spans="1:9" ht="13.9">
      <c r="A6" s="70" t="s">
        <v>37</v>
      </c>
      <c r="B6" s="70" t="s">
        <v>38</v>
      </c>
      <c r="C6" s="70" t="s">
        <v>39</v>
      </c>
      <c r="D6" s="70" t="s">
        <v>40</v>
      </c>
      <c r="E6" s="70" t="s">
        <v>41</v>
      </c>
      <c r="F6" s="70" t="s">
        <v>58</v>
      </c>
      <c r="G6" s="70" t="s">
        <v>42</v>
      </c>
      <c r="H6" s="70" t="s">
        <v>43</v>
      </c>
      <c r="I6" s="70" t="s">
        <v>44</v>
      </c>
    </row>
    <row r="7" spans="1:9" ht="38.25">
      <c r="A7" s="90">
        <v>43466</v>
      </c>
      <c r="B7" s="71" t="s">
        <v>45</v>
      </c>
      <c r="C7" s="72" t="s">
        <v>46</v>
      </c>
      <c r="D7" s="72">
        <v>10</v>
      </c>
      <c r="E7" s="72">
        <v>4</v>
      </c>
      <c r="F7" s="72">
        <f>D7*E7</f>
        <v>40</v>
      </c>
      <c r="G7" s="73">
        <v>27.88</v>
      </c>
      <c r="H7" s="74">
        <f>F7*G7</f>
        <v>1115.2</v>
      </c>
      <c r="I7" s="91" t="s">
        <v>62</v>
      </c>
    </row>
    <row r="8" spans="1:9">
      <c r="A8" s="75"/>
      <c r="B8" s="76"/>
      <c r="C8" s="76"/>
      <c r="D8" s="77"/>
      <c r="E8" s="77"/>
      <c r="F8" s="77"/>
      <c r="G8" s="78"/>
      <c r="H8" s="79">
        <f t="shared" ref="H8:H22" si="0">F8*G8</f>
        <v>0</v>
      </c>
      <c r="I8" s="77"/>
    </row>
    <row r="9" spans="1:9">
      <c r="A9" s="75"/>
      <c r="B9" s="76"/>
      <c r="C9" s="76"/>
      <c r="D9" s="77"/>
      <c r="E9" s="77"/>
      <c r="F9" s="77"/>
      <c r="G9" s="78"/>
      <c r="H9" s="79">
        <f t="shared" si="0"/>
        <v>0</v>
      </c>
      <c r="I9" s="77"/>
    </row>
    <row r="10" spans="1:9">
      <c r="A10" s="75"/>
      <c r="B10" s="76"/>
      <c r="C10" s="76"/>
      <c r="D10" s="77"/>
      <c r="E10" s="77"/>
      <c r="F10" s="77"/>
      <c r="G10" s="78"/>
      <c r="H10" s="79">
        <f t="shared" si="0"/>
        <v>0</v>
      </c>
      <c r="I10" s="77"/>
    </row>
    <row r="11" spans="1:9">
      <c r="A11" s="75"/>
      <c r="B11" s="76"/>
      <c r="C11" s="76"/>
      <c r="D11" s="77"/>
      <c r="E11" s="77"/>
      <c r="F11" s="77"/>
      <c r="G11" s="78"/>
      <c r="H11" s="79">
        <f t="shared" si="0"/>
        <v>0</v>
      </c>
      <c r="I11" s="77"/>
    </row>
    <row r="12" spans="1:9">
      <c r="A12" s="75"/>
      <c r="B12" s="76"/>
      <c r="C12" s="76"/>
      <c r="D12" s="77"/>
      <c r="E12" s="77"/>
      <c r="F12" s="77"/>
      <c r="G12" s="78"/>
      <c r="H12" s="79">
        <f t="shared" si="0"/>
        <v>0</v>
      </c>
      <c r="I12" s="77"/>
    </row>
    <row r="13" spans="1:9">
      <c r="A13" s="75"/>
      <c r="B13" s="76"/>
      <c r="C13" s="76"/>
      <c r="D13" s="77"/>
      <c r="E13" s="77"/>
      <c r="F13" s="77"/>
      <c r="G13" s="78"/>
      <c r="H13" s="79">
        <f t="shared" si="0"/>
        <v>0</v>
      </c>
      <c r="I13" s="77"/>
    </row>
    <row r="14" spans="1:9">
      <c r="A14" s="75"/>
      <c r="B14" s="76"/>
      <c r="C14" s="76"/>
      <c r="D14" s="77"/>
      <c r="E14" s="77"/>
      <c r="F14" s="77"/>
      <c r="G14" s="78"/>
      <c r="H14" s="79">
        <f t="shared" si="0"/>
        <v>0</v>
      </c>
      <c r="I14" s="77"/>
    </row>
    <row r="15" spans="1:9">
      <c r="A15" s="75"/>
      <c r="B15" s="76"/>
      <c r="C15" s="76"/>
      <c r="D15" s="76"/>
      <c r="E15" s="76"/>
      <c r="F15" s="77"/>
      <c r="G15" s="78"/>
      <c r="H15" s="79">
        <f t="shared" si="0"/>
        <v>0</v>
      </c>
      <c r="I15" s="80"/>
    </row>
    <row r="16" spans="1:9">
      <c r="A16" s="75"/>
      <c r="B16" s="76"/>
      <c r="C16" s="76"/>
      <c r="D16" s="80"/>
      <c r="E16" s="76"/>
      <c r="F16" s="77"/>
      <c r="G16" s="78"/>
      <c r="H16" s="79">
        <f t="shared" si="0"/>
        <v>0</v>
      </c>
      <c r="I16" s="80"/>
    </row>
    <row r="17" spans="1:9">
      <c r="A17" s="75"/>
      <c r="B17" s="76"/>
      <c r="C17" s="76"/>
      <c r="D17" s="76"/>
      <c r="E17" s="76"/>
      <c r="F17" s="77"/>
      <c r="G17" s="78"/>
      <c r="H17" s="79">
        <f t="shared" si="0"/>
        <v>0</v>
      </c>
      <c r="I17" s="80"/>
    </row>
    <row r="18" spans="1:9">
      <c r="A18" s="81"/>
      <c r="B18" s="82"/>
      <c r="C18" s="82"/>
      <c r="D18" s="83"/>
      <c r="E18" s="82"/>
      <c r="F18" s="77"/>
      <c r="G18" s="78"/>
      <c r="H18" s="79">
        <f t="shared" si="0"/>
        <v>0</v>
      </c>
      <c r="I18" s="83"/>
    </row>
    <row r="19" spans="1:9">
      <c r="A19" s="84"/>
      <c r="B19" s="76"/>
      <c r="C19" s="82"/>
      <c r="D19" s="80"/>
      <c r="E19" s="80"/>
      <c r="F19" s="77"/>
      <c r="G19" s="78"/>
      <c r="H19" s="79">
        <f t="shared" si="0"/>
        <v>0</v>
      </c>
      <c r="I19" s="80"/>
    </row>
    <row r="20" spans="1:9">
      <c r="A20" s="84"/>
      <c r="B20" s="85"/>
      <c r="C20" s="82"/>
      <c r="D20" s="80"/>
      <c r="E20" s="80"/>
      <c r="F20" s="77"/>
      <c r="G20" s="78"/>
      <c r="H20" s="79">
        <f t="shared" si="0"/>
        <v>0</v>
      </c>
      <c r="I20" s="80"/>
    </row>
    <row r="21" spans="1:9">
      <c r="A21" s="86"/>
      <c r="B21" s="85"/>
      <c r="C21" s="82"/>
      <c r="D21" s="80"/>
      <c r="E21" s="80"/>
      <c r="F21" s="77"/>
      <c r="G21" s="78"/>
      <c r="H21" s="79">
        <f t="shared" si="0"/>
        <v>0</v>
      </c>
      <c r="I21" s="80"/>
    </row>
    <row r="22" spans="1:9">
      <c r="A22" s="86"/>
      <c r="B22" s="85"/>
      <c r="C22" s="82"/>
      <c r="D22" s="80"/>
      <c r="E22" s="80"/>
      <c r="F22" s="77"/>
      <c r="G22" s="78"/>
      <c r="H22" s="79">
        <f t="shared" si="0"/>
        <v>0</v>
      </c>
      <c r="I22" s="80"/>
    </row>
    <row r="23" spans="1:9" ht="13.9">
      <c r="A23" s="63"/>
      <c r="B23" s="58"/>
      <c r="C23" s="135" t="s">
        <v>47</v>
      </c>
      <c r="D23" s="135"/>
      <c r="E23" s="136"/>
      <c r="F23" s="59">
        <f>SUM(F7:F22)</f>
        <v>40</v>
      </c>
      <c r="G23" s="60"/>
      <c r="H23" s="61">
        <f>SUM(H7:H22)</f>
        <v>1115.2</v>
      </c>
      <c r="I23" s="64"/>
    </row>
    <row r="24" spans="1:9" ht="15.75">
      <c r="A24" s="54"/>
      <c r="B24" s="53"/>
      <c r="C24" s="55"/>
      <c r="D24" s="55"/>
      <c r="E24" s="55"/>
      <c r="F24" s="55"/>
      <c r="G24" s="55"/>
      <c r="H24" s="56"/>
      <c r="I24" s="55"/>
    </row>
  </sheetData>
  <mergeCells count="4">
    <mergeCell ref="C23:E23"/>
    <mergeCell ref="A3:H3"/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20"/>
  <sheetViews>
    <sheetView showGridLines="0" workbookViewId="0">
      <selection activeCell="B8" sqref="B8"/>
    </sheetView>
  </sheetViews>
  <sheetFormatPr defaultRowHeight="12.75"/>
  <cols>
    <col min="1" max="1" width="17.19921875" customWidth="1"/>
    <col min="2" max="2" width="45.33203125" customWidth="1"/>
    <col min="3" max="3" width="36.46484375" customWidth="1"/>
    <col min="4" max="4" width="26.86328125" customWidth="1"/>
    <col min="5" max="5" width="41.19921875" customWidth="1"/>
    <col min="6" max="6" width="37.796875" customWidth="1"/>
  </cols>
  <sheetData>
    <row r="1" spans="1:8" ht="21.6" customHeight="1">
      <c r="A1" s="144" t="s">
        <v>60</v>
      </c>
      <c r="B1" s="145"/>
      <c r="C1" s="145"/>
      <c r="D1" s="145"/>
      <c r="E1" s="145"/>
      <c r="F1" s="145"/>
      <c r="G1" s="92"/>
      <c r="H1" s="92"/>
    </row>
    <row r="2" spans="1:8" ht="24.6" customHeight="1">
      <c r="A2" s="142" t="s">
        <v>68</v>
      </c>
      <c r="B2" s="143"/>
      <c r="C2" s="143"/>
      <c r="D2" s="143"/>
      <c r="E2" s="143"/>
      <c r="F2" s="143"/>
      <c r="G2" s="93"/>
      <c r="H2" s="93"/>
    </row>
    <row r="3" spans="1:8" ht="24.6" customHeight="1">
      <c r="A3" s="146" t="s">
        <v>59</v>
      </c>
      <c r="B3" s="146"/>
      <c r="C3" s="146"/>
      <c r="D3" s="146"/>
      <c r="E3" s="146"/>
      <c r="F3" s="146"/>
      <c r="G3" s="93"/>
      <c r="H3" s="93"/>
    </row>
    <row r="4" spans="1:8" ht="24.6" customHeight="1">
      <c r="A4" s="147" t="s">
        <v>61</v>
      </c>
      <c r="B4" s="147"/>
      <c r="C4" s="147"/>
      <c r="D4" s="147"/>
      <c r="E4" s="147"/>
      <c r="F4" s="147"/>
      <c r="G4" s="94"/>
      <c r="H4" s="94"/>
    </row>
    <row r="5" spans="1:8" ht="27" customHeight="1">
      <c r="A5" s="96" t="s">
        <v>48</v>
      </c>
      <c r="B5" s="96" t="s">
        <v>49</v>
      </c>
      <c r="C5" s="96" t="s">
        <v>64</v>
      </c>
      <c r="D5" s="96" t="s">
        <v>50</v>
      </c>
      <c r="E5" s="96" t="s">
        <v>51</v>
      </c>
      <c r="F5" s="96" t="s">
        <v>52</v>
      </c>
      <c r="G5" s="67"/>
    </row>
    <row r="6" spans="1:8" ht="13.9">
      <c r="A6" s="99">
        <v>43466</v>
      </c>
      <c r="B6" s="100" t="s">
        <v>65</v>
      </c>
      <c r="C6" s="100" t="s">
        <v>53</v>
      </c>
      <c r="D6" s="101">
        <f>165*4</f>
        <v>660</v>
      </c>
      <c r="E6" s="100" t="s">
        <v>54</v>
      </c>
      <c r="F6" s="100" t="s">
        <v>55</v>
      </c>
      <c r="G6" s="68"/>
    </row>
    <row r="7" spans="1:8">
      <c r="A7" s="102"/>
      <c r="B7" s="102"/>
      <c r="C7" s="102"/>
      <c r="D7" s="103">
        <v>0</v>
      </c>
      <c r="E7" s="102"/>
      <c r="F7" s="102"/>
      <c r="G7" s="69"/>
    </row>
    <row r="8" spans="1:8">
      <c r="A8" s="104"/>
      <c r="B8" s="104"/>
      <c r="C8" s="104"/>
      <c r="D8" s="105">
        <v>0</v>
      </c>
      <c r="E8" s="104"/>
      <c r="F8" s="104"/>
    </row>
    <row r="9" spans="1:8">
      <c r="A9" s="104"/>
      <c r="B9" s="104"/>
      <c r="C9" s="104"/>
      <c r="D9" s="105">
        <v>0</v>
      </c>
      <c r="E9" s="104"/>
      <c r="F9" s="104"/>
    </row>
    <row r="10" spans="1:8">
      <c r="A10" s="104"/>
      <c r="B10" s="104"/>
      <c r="C10" s="104"/>
      <c r="D10" s="105">
        <v>0</v>
      </c>
      <c r="E10" s="104"/>
      <c r="F10" s="104"/>
    </row>
    <row r="11" spans="1:8">
      <c r="A11" s="104"/>
      <c r="B11" s="104"/>
      <c r="C11" s="104"/>
      <c r="D11" s="105">
        <v>0</v>
      </c>
      <c r="E11" s="104"/>
      <c r="F11" s="104"/>
    </row>
    <row r="12" spans="1:8">
      <c r="A12" s="104"/>
      <c r="B12" s="104"/>
      <c r="C12" s="104"/>
      <c r="D12" s="105">
        <v>0</v>
      </c>
      <c r="E12" s="104"/>
      <c r="F12" s="104"/>
    </row>
    <row r="13" spans="1:8">
      <c r="A13" s="104"/>
      <c r="B13" s="104"/>
      <c r="C13" s="104"/>
      <c r="D13" s="105">
        <v>0</v>
      </c>
      <c r="E13" s="104"/>
      <c r="F13" s="104"/>
    </row>
    <row r="14" spans="1:8">
      <c r="A14" s="104"/>
      <c r="B14" s="104"/>
      <c r="C14" s="104"/>
      <c r="D14" s="105">
        <v>0</v>
      </c>
      <c r="E14" s="104"/>
      <c r="F14" s="104"/>
    </row>
    <row r="15" spans="1:8">
      <c r="A15" s="104"/>
      <c r="B15" s="104"/>
      <c r="C15" s="104"/>
      <c r="D15" s="105">
        <v>0</v>
      </c>
      <c r="E15" s="104"/>
      <c r="F15" s="104"/>
    </row>
    <row r="16" spans="1:8">
      <c r="A16" s="104"/>
      <c r="B16" s="104"/>
      <c r="C16" s="104"/>
      <c r="D16" s="105">
        <v>0</v>
      </c>
      <c r="E16" s="104"/>
      <c r="F16" s="104"/>
    </row>
    <row r="17" spans="1:6">
      <c r="A17" s="104"/>
      <c r="B17" s="104"/>
      <c r="C17" s="104"/>
      <c r="D17" s="105">
        <v>0</v>
      </c>
      <c r="E17" s="104"/>
      <c r="F17" s="104"/>
    </row>
    <row r="18" spans="1:6">
      <c r="A18" s="104"/>
      <c r="B18" s="104"/>
      <c r="C18" s="104"/>
      <c r="D18" s="105">
        <v>0</v>
      </c>
      <c r="E18" s="104"/>
      <c r="F18" s="104"/>
    </row>
    <row r="19" spans="1:6" ht="13.15" thickBot="1">
      <c r="A19" s="104"/>
      <c r="B19" s="104"/>
      <c r="C19" s="109"/>
      <c r="D19" s="110">
        <v>0</v>
      </c>
      <c r="E19" s="104"/>
      <c r="F19" s="104"/>
    </row>
    <row r="20" spans="1:6">
      <c r="A20" s="97"/>
      <c r="B20" s="97"/>
      <c r="C20" s="107" t="s">
        <v>63</v>
      </c>
      <c r="D20" s="108">
        <f>SUM(D6:D19)</f>
        <v>660</v>
      </c>
      <c r="E20" s="98"/>
      <c r="F20" s="106"/>
    </row>
  </sheetData>
  <mergeCells count="4">
    <mergeCell ref="A2:F2"/>
    <mergeCell ref="A1:F1"/>
    <mergeCell ref="A3:F3"/>
    <mergeCell ref="A4:F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Expenses</vt:lpstr>
      <vt:lpstr>Volunteer Log</vt:lpstr>
      <vt:lpstr>Other In-Kind Contributions</vt:lpstr>
      <vt:lpstr>'Project Expenses'!Print_Titles</vt:lpstr>
    </vt:vector>
  </TitlesOfParts>
  <Company>Rasmuson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mlambert</dc:creator>
  <cp:lastModifiedBy>Karen Lewis</cp:lastModifiedBy>
  <cp:lastPrinted>2012-03-28T18:40:02Z</cp:lastPrinted>
  <dcterms:created xsi:type="dcterms:W3CDTF">2007-08-01T17:18:12Z</dcterms:created>
  <dcterms:modified xsi:type="dcterms:W3CDTF">2019-10-28T16:34:26Z</dcterms:modified>
</cp:coreProperties>
</file>